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1665" windowWidth="5130" windowHeight="8715" tabRatio="913" activeTab="0"/>
  </bookViews>
  <sheets>
    <sheet name="Produzione(t-1)" sheetId="1" r:id="rId1"/>
    <sheet name="Produzione(t-4)" sheetId="2" r:id="rId2"/>
    <sheet name="Fatturato(t-1)" sheetId="3" r:id="rId3"/>
    <sheet name="Fatturato(t-4)" sheetId="4" r:id="rId4"/>
    <sheet name="Ordini_Interni(t-1)" sheetId="5" r:id="rId5"/>
    <sheet name="Ordini_Interni(t-4)" sheetId="6" r:id="rId6"/>
    <sheet name="Ordini_Esteri(t-1)" sheetId="7" r:id="rId7"/>
    <sheet name="Ordini_Esteri(t-4)" sheetId="8" r:id="rId8"/>
    <sheet name="Occupazione(t-1)" sheetId="9" r:id="rId9"/>
    <sheet name="Occupazione(t-4)" sheetId="10" r:id="rId10"/>
    <sheet name="Esportazioni(t-1)" sheetId="11" r:id="rId11"/>
    <sheet name="Esportazioni(t-4)" sheetId="12" r:id="rId12"/>
    <sheet name="Quota_Export" sheetId="13" r:id="rId13"/>
    <sheet name="Prezzi_di_vendita(t-4)" sheetId="14" r:id="rId14"/>
    <sheet name="Grado_di_utilizzo_impianti" sheetId="15" r:id="rId15"/>
    <sheet name="Previsione_produzione" sheetId="16" r:id="rId16"/>
    <sheet name="Previsione_ordini_interni" sheetId="17" r:id="rId17"/>
    <sheet name="Previsione_ordini_esteri" sheetId="18" r:id="rId18"/>
    <sheet name="Previsioni_fatturato" sheetId="19" r:id="rId19"/>
    <sheet name="Previsione_occupazione" sheetId="20" r:id="rId20"/>
  </sheets>
  <definedNames>
    <definedName name="_xlnm.Print_Area" localSheetId="10">'Esportazioni(t-1)'!$A$1:$I$36</definedName>
    <definedName name="_xlnm.Print_Area" localSheetId="6">'Ordini_Esteri(t-1)'!$A$4:$I$37</definedName>
    <definedName name="_xlnm.Print_Area" localSheetId="0">'Produzione(t-1)'!$A$3:$I$37</definedName>
    <definedName name="_xlnm.Print_Area" localSheetId="1">'Produzione(t-4)'!$A$4:$J$37</definedName>
  </definedNames>
  <calcPr fullCalcOnLoad="1"/>
</workbook>
</file>

<file path=xl/sharedStrings.xml><?xml version="1.0" encoding="utf-8"?>
<sst xmlns="http://schemas.openxmlformats.org/spreadsheetml/2006/main" count="840" uniqueCount="80">
  <si>
    <t xml:space="preserve"> </t>
  </si>
  <si>
    <t>Settore di attività</t>
  </si>
  <si>
    <t>Alimentare, bevande e tabacco</t>
  </si>
  <si>
    <t>Legno e mobile</t>
  </si>
  <si>
    <t>Gomma e plastica</t>
  </si>
  <si>
    <t>Macchine elettriche ed elettroniche</t>
  </si>
  <si>
    <t>Altre imprese manifatturiere</t>
  </si>
  <si>
    <t>Totale</t>
  </si>
  <si>
    <t>10-49 add.</t>
  </si>
  <si>
    <t>50-249 add.</t>
  </si>
  <si>
    <t>250 add. e più</t>
  </si>
  <si>
    <t>Provincia</t>
  </si>
  <si>
    <t>Verona</t>
  </si>
  <si>
    <t>Vicenza</t>
  </si>
  <si>
    <t>Belluno</t>
  </si>
  <si>
    <t>Treviso</t>
  </si>
  <si>
    <t>Venezia</t>
  </si>
  <si>
    <t>Padova</t>
  </si>
  <si>
    <t>Rovigo</t>
  </si>
  <si>
    <t>aumento</t>
  </si>
  <si>
    <t>diminuzione</t>
  </si>
  <si>
    <t>Classe dimensionale</t>
  </si>
  <si>
    <t>Fonte: Unioncamere del Veneto - Indagine VenetoCongiuntura</t>
  </si>
  <si>
    <t>totale</t>
  </si>
  <si>
    <t>&lt;10 add</t>
  </si>
  <si>
    <t>% imprese</t>
  </si>
  <si>
    <t xml:space="preserve">stazionario </t>
  </si>
  <si>
    <t>var.% (t-4)</t>
  </si>
  <si>
    <t>var.% (t-1)</t>
  </si>
  <si>
    <t>fino a 9 add.</t>
  </si>
  <si>
    <t>10 add o più</t>
  </si>
  <si>
    <t>N. imprese</t>
  </si>
  <si>
    <t>Marmo, vetro, ceramica e altri min. non met.</t>
  </si>
  <si>
    <t>Metalli e prodotti in metallo</t>
  </si>
  <si>
    <t>Carta, stampa, editoria</t>
  </si>
  <si>
    <t xml:space="preserve"> var. totale addetti (t-1)</t>
  </si>
  <si>
    <t>var. addetti stranieri (t-1)</t>
  </si>
  <si>
    <t xml:space="preserve"> var. totale addetti (t-4)</t>
  </si>
  <si>
    <t>var. addetti stranieri (t-4)</t>
  </si>
  <si>
    <t>N. imprese totali</t>
  </si>
  <si>
    <t>N. imprese export</t>
  </si>
  <si>
    <t>% imprese export</t>
  </si>
  <si>
    <t>N. Imprese</t>
  </si>
  <si>
    <t xml:space="preserve"> % fatturato export (t-1)</t>
  </si>
  <si>
    <t xml:space="preserve"> % fatturato export (t-4)</t>
  </si>
  <si>
    <t>% su potenziale</t>
  </si>
  <si>
    <t>media</t>
  </si>
  <si>
    <t>% risposte</t>
  </si>
  <si>
    <t xml:space="preserve">% Saldo risposte </t>
  </si>
  <si>
    <t>tra -5 e -2</t>
  </si>
  <si>
    <t>tra -2 e +2</t>
  </si>
  <si>
    <t>tra 2 e 5</t>
  </si>
  <si>
    <t>oltre 5</t>
  </si>
  <si>
    <t>Totale 10 addetti e più</t>
  </si>
  <si>
    <t>-</t>
  </si>
  <si>
    <t>&lt;-5</t>
  </si>
  <si>
    <t>Tavola 9 - Andamento congiunturale dell'OCCUPAZIONE totale e straniera (dati pesati).  II trimestre 2010</t>
  </si>
  <si>
    <t>Tavola 20 - Previsioni a 6 mesi sull'andamento dell'OCCUPAZIONE: numero imprese, % risposte e % saldo risposte (dati pesati). II trimestre 2010</t>
  </si>
  <si>
    <t>Tavola 19 - Previsioni a 6 mesi sull'andamento del FATTURATO: numero imprese, % risposte e % saldo risposte (dati pesati). II trimestre 2010</t>
  </si>
  <si>
    <t>Tavola 18 - Previsioni a 6 mesi sull'andamento degli ORDINI ESTERI: numero imprese, % risposte e % saldo risposte (dati pesati). II trimestre 2010</t>
  </si>
  <si>
    <t>Tavola 17 - Previsioni a 6 mesi sull'andamento degli ORDINI INTERNI: numero imprese, % risposte e % saldo risposte (dati pesati). II trimestre 2010</t>
  </si>
  <si>
    <t>Tavola 16 - Previsioni a 6 mesi sull'andamento della PRODUZIONE: numero imprese, % risposte e % saldo risposte (dati pesati). II trimestre 2010</t>
  </si>
  <si>
    <t>Tavola 14 - Andamento tendenziale dei PREZZI DI VENDITA: numero imprese, % imprese, media delle variazioni % pesate sul fatturato (dati pesati).  II trimestre 2010</t>
  </si>
  <si>
    <t>Tavola 13 - Quota % del fatturato dell'export sul totale fatturato (dati pesati rispetto al fatturato - solo imprese esportatrici).                    II trimestre 2010</t>
  </si>
  <si>
    <t>Tavola 12 - Andamento tendenziale delle ESPORTAZIONI: numero imprese, % imprese, media delle variazioni % pesate sul fatturato (dati pesati).  II trimestre 2010</t>
  </si>
  <si>
    <t>Tavola 11 - Andamento congiunturale delle ESPORTAZIONI: numero imprese, % imprese, media delle variazioni % pesate sul fatturato (dati pesati).  II trimestre 2010</t>
  </si>
  <si>
    <t>Tavola 10 - Andamento tendenziale dell'OCCUPAZIONE totale e straniera (dati pesati).  II trimestre 2010</t>
  </si>
  <si>
    <t>Tavola 8 - Andamento tendenziale degli ORDINATIVI nel mercato estero: numero imprese, % imprese, media delle variazioni % pesate sul fatturato (dati pesati).  II trimestre 2010</t>
  </si>
  <si>
    <t>Tavola 7 - Andamento congiunturale degli ORDINATIVI nel mercato estero: numero imprese, % imprese, media delle variazioni % pesate sul fatturato (dati pesati).  II trimestre 2010</t>
  </si>
  <si>
    <t>Tavola 6 - Andamento tendenziale degli ORDINATIVI nel mercato interno: numero imprese, % imprese, media delle variazioni % pesate sul fatturato (dati pesati).  II trimestre 2010</t>
  </si>
  <si>
    <t>Tavola 5 - Andamento congiunturale degli ORDINATIVI nel mercato interno: numero imprese, % imprese, media delle variazioni % pesate sul fatturato (dati pesati).  II trimestre 2010</t>
  </si>
  <si>
    <t>Tavola 4 - Andamento tendenziale del FATTURATO: numero imprese, % imprese, media delle variazioni % pesate sul fatturato (dati pesati).             II trimestre 2010</t>
  </si>
  <si>
    <t>Tavola 3 - Andamento congiunturale del FATTURATO: numero imprese, % imprese, media delle variazioni % pesate sul fatturato (dati pesati).            II trimestre 2010</t>
  </si>
  <si>
    <t>Tavola 2 - Andamento tendenziale della PRODUZIONE: numero imprese, % imprese, media delle variazioni % pesate sul fatturato (dati pesati).             II trimestre 2010</t>
  </si>
  <si>
    <t>Tavola 1 - Andamento congiunturale della PRODUZIONE: numero imprese, % imprese, media delle variazioni % pesate sul fatturato (dati pesati).   II trimestre 2010</t>
  </si>
  <si>
    <t>Mezzi di trasporto</t>
  </si>
  <si>
    <t>n.s.</t>
  </si>
  <si>
    <t>Tavola 15 - Andamento del GRADO DI UTILIZZO IMPIANTI (dati pesati).                        II trimestre 2010</t>
  </si>
  <si>
    <t>Tessile, abbigliamento e calzature</t>
  </si>
  <si>
    <t>Macchine ed apparecchi meccanici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</si>
</sst>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"/>
    <numFmt numFmtId="180" formatCode="#,##0.0000"/>
    <numFmt numFmtId="181" formatCode="#,##0.00000"/>
    <numFmt numFmtId="182" formatCode="#,##0.000000"/>
    <numFmt numFmtId="183" formatCode="h\.mm\.ss"/>
    <numFmt numFmtId="184" formatCode="[$-410]dddd\ d\ mmmm\ yyyy"/>
    <numFmt numFmtId="185" formatCode="00000"/>
    <numFmt numFmtId="186" formatCode="_-* #,##0.0_-;\-* #,##0.0_-;_-* &quot;-&quot;_-;_-@_-"/>
    <numFmt numFmtId="187" formatCode="_-* #,##0.0_-;\-* #,##0.0_-;_-* &quot;-&quot;??_-;_-@_-"/>
    <numFmt numFmtId="188" formatCode="_-* #,##0.0_-;\-* #,##0.0_-;_-* &quot;-&quot;?_-;_-@_-"/>
    <numFmt numFmtId="189" formatCode="0.0%"/>
    <numFmt numFmtId="190" formatCode="_-&quot;€&quot;\ * #,##0.000_-;\-&quot;€&quot;\ * #,##0.000_-;_-&quot;€&quot;\ * &quot;-&quot;??_-;_-@_-"/>
    <numFmt numFmtId="191" formatCode="_-&quot;€&quot;\ * #,##0.0_-;\-&quot;€&quot;\ * #,##0.0_-;_-&quot;€&quot;\ 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sz val="8"/>
      <name val="Arial"/>
      <family val="0"/>
    </font>
    <font>
      <sz val="8"/>
      <name val="Tahoma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22" applyFont="1" applyBorder="1" applyAlignment="1">
      <alignment/>
    </xf>
    <xf numFmtId="4" fontId="4" fillId="0" borderId="0" xfId="22" applyFont="1" applyBorder="1" applyAlignment="1">
      <alignment horizontal="left" wrapText="1"/>
    </xf>
    <xf numFmtId="4" fontId="4" fillId="0" borderId="0" xfId="22" applyFont="1" applyBorder="1" applyAlignment="1">
      <alignment wrapText="1"/>
    </xf>
    <xf numFmtId="3" fontId="4" fillId="0" borderId="0" xfId="22" applyFont="1" applyBorder="1" applyAlignment="1">
      <alignment horizontal="center" wrapText="1"/>
    </xf>
    <xf numFmtId="4" fontId="4" fillId="0" borderId="0" xfId="22" applyFont="1" applyBorder="1" applyAlignment="1">
      <alignment horizontal="center" wrapText="1"/>
    </xf>
    <xf numFmtId="0" fontId="5" fillId="0" borderId="0" xfId="22" applyFont="1" applyFill="1" applyBorder="1" applyAlignment="1">
      <alignment horizontal="left" vertical="center" wrapText="1"/>
    </xf>
    <xf numFmtId="0" fontId="7" fillId="0" borderId="0" xfId="22" applyFont="1" applyFill="1" applyBorder="1" applyAlignment="1">
      <alignment horizontal="right" vertical="center" wrapText="1"/>
    </xf>
    <xf numFmtId="3" fontId="3" fillId="0" borderId="0" xfId="22" applyFont="1" applyBorder="1" applyAlignment="1">
      <alignment horizontal="left" vertical="top" wrapText="1"/>
    </xf>
    <xf numFmtId="3" fontId="4" fillId="0" borderId="0" xfId="22" applyFont="1" applyBorder="1" applyAlignment="1">
      <alignment horizontal="left" vertical="top" wrapText="1"/>
    </xf>
    <xf numFmtId="4" fontId="4" fillId="0" borderId="0" xfId="22" applyFont="1" applyBorder="1" applyAlignment="1">
      <alignment horizontal="left" vertical="top" wrapText="1"/>
    </xf>
    <xf numFmtId="3" fontId="4" fillId="0" borderId="0" xfId="22" applyFont="1" applyBorder="1" applyAlignment="1">
      <alignment vertical="top" wrapText="1"/>
    </xf>
    <xf numFmtId="0" fontId="4" fillId="0" borderId="0" xfId="22" applyFont="1" applyBorder="1" applyAlignment="1">
      <alignment horizontal="left"/>
    </xf>
    <xf numFmtId="0" fontId="8" fillId="2" borderId="0" xfId="22" applyFont="1" applyFill="1" applyBorder="1" applyAlignment="1">
      <alignment/>
    </xf>
    <xf numFmtId="0" fontId="4" fillId="2" borderId="0" xfId="22" applyFont="1" applyFill="1" applyBorder="1" applyAlignment="1">
      <alignment/>
    </xf>
    <xf numFmtId="0" fontId="6" fillId="2" borderId="0" xfId="22" applyFont="1" applyFill="1" applyBorder="1" applyAlignment="1">
      <alignment horizontal="center" vertical="center" wrapText="1"/>
    </xf>
    <xf numFmtId="0" fontId="6" fillId="2" borderId="0" xfId="22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22" applyFont="1" applyBorder="1" applyAlignment="1">
      <alignment horizontal="left" vertical="center" wrapText="1"/>
    </xf>
    <xf numFmtId="3" fontId="4" fillId="0" borderId="0" xfId="22" applyFont="1" applyFill="1" applyBorder="1" applyAlignment="1">
      <alignment vertical="center" wrapText="1"/>
    </xf>
    <xf numFmtId="3" fontId="3" fillId="0" borderId="0" xfId="22" applyFont="1" applyFill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3" fillId="0" borderId="0" xfId="22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/>
    </xf>
    <xf numFmtId="3" fontId="4" fillId="0" borderId="0" xfId="22" applyFont="1" applyFill="1" applyBorder="1" applyAlignment="1">
      <alignment horizontal="center" wrapText="1"/>
    </xf>
    <xf numFmtId="0" fontId="4" fillId="0" borderId="0" xfId="22" applyFont="1" applyFill="1" applyBorder="1" applyAlignment="1">
      <alignment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23" applyNumberFormat="1" applyFont="1" applyAlignment="1">
      <alignment/>
    </xf>
    <xf numFmtId="0" fontId="4" fillId="0" borderId="0" xfId="0" applyFont="1" applyFill="1" applyAlignment="1">
      <alignment/>
    </xf>
    <xf numFmtId="189" fontId="3" fillId="0" borderId="0" xfId="23" applyNumberFormat="1" applyFont="1" applyAlignment="1">
      <alignment/>
    </xf>
    <xf numFmtId="189" fontId="3" fillId="0" borderId="0" xfId="0" applyNumberFormat="1" applyFont="1" applyAlignment="1">
      <alignment/>
    </xf>
    <xf numFmtId="189" fontId="4" fillId="0" borderId="0" xfId="23" applyNumberFormat="1" applyFont="1" applyFill="1" applyAlignment="1">
      <alignment/>
    </xf>
    <xf numFmtId="0" fontId="4" fillId="2" borderId="0" xfId="0" applyFont="1" applyFill="1" applyAlignment="1">
      <alignment/>
    </xf>
    <xf numFmtId="165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1" fontId="4" fillId="0" borderId="0" xfId="22" applyNumberFormat="1" applyFont="1" applyFill="1" applyBorder="1" applyAlignment="1" quotePrefix="1">
      <alignment horizontal="right" vertical="center" wrapText="1"/>
    </xf>
    <xf numFmtId="165" fontId="0" fillId="0" borderId="0" xfId="0" applyNumberFormat="1" applyAlignment="1">
      <alignment/>
    </xf>
    <xf numFmtId="0" fontId="5" fillId="2" borderId="0" xfId="22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right"/>
    </xf>
    <xf numFmtId="165" fontId="4" fillId="0" borderId="0" xfId="22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165" fontId="3" fillId="0" borderId="0" xfId="22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22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186" fontId="4" fillId="0" borderId="0" xfId="22" applyNumberFormat="1" applyFont="1" applyFill="1" applyBorder="1" applyAlignment="1" quotePrefix="1">
      <alignment horizontal="right" vertical="center" wrapText="1"/>
    </xf>
    <xf numFmtId="164" fontId="4" fillId="0" borderId="0" xfId="22" applyNumberFormat="1" applyFont="1" applyFill="1" applyBorder="1" applyAlignment="1" quotePrefix="1">
      <alignment horizontal="right" vertical="center" wrapText="1"/>
    </xf>
    <xf numFmtId="164" fontId="4" fillId="0" borderId="0" xfId="22" applyNumberFormat="1" applyFont="1" applyFill="1" applyBorder="1" applyAlignment="1">
      <alignment vertical="center" wrapText="1"/>
    </xf>
    <xf numFmtId="4" fontId="4" fillId="3" borderId="0" xfId="22" applyFont="1" applyFill="1" applyBorder="1" applyAlignment="1">
      <alignment horizontal="left" wrapText="1"/>
    </xf>
    <xf numFmtId="166" fontId="4" fillId="0" borderId="0" xfId="0" applyNumberFormat="1" applyFont="1" applyAlignment="1">
      <alignment/>
    </xf>
    <xf numFmtId="164" fontId="4" fillId="0" borderId="0" xfId="22" applyNumberFormat="1" applyFont="1" applyFill="1" applyBorder="1" applyAlignment="1">
      <alignment horizontal="right" vertical="center" wrapText="1"/>
    </xf>
    <xf numFmtId="164" fontId="3" fillId="0" borderId="0" xfId="22" applyNumberFormat="1" applyFont="1" applyFill="1" applyBorder="1" applyAlignment="1">
      <alignment horizontal="right" vertical="center" wrapText="1"/>
    </xf>
    <xf numFmtId="165" fontId="4" fillId="0" borderId="0" xfId="22" applyNumberFormat="1" applyFont="1" applyFill="1" applyBorder="1" applyAlignment="1" quotePrefix="1">
      <alignment horizontal="right" vertical="center" wrapText="1"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 quotePrefix="1">
      <alignment horizontal="right"/>
    </xf>
    <xf numFmtId="3" fontId="3" fillId="0" borderId="0" xfId="22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9" fontId="3" fillId="0" borderId="0" xfId="23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4" fillId="0" borderId="0" xfId="22" applyFont="1" applyFill="1" applyBorder="1" applyAlignment="1">
      <alignment horizontal="left" vertical="top" wrapText="1"/>
    </xf>
    <xf numFmtId="189" fontId="4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/>
    </xf>
    <xf numFmtId="164" fontId="4" fillId="0" borderId="0" xfId="17" applyNumberFormat="1" applyFont="1" applyFill="1" applyAlignment="1">
      <alignment horizontal="right"/>
    </xf>
    <xf numFmtId="164" fontId="3" fillId="0" borderId="0" xfId="17" applyNumberFormat="1" applyFont="1" applyFill="1" applyAlignment="1">
      <alignment horizontal="right"/>
    </xf>
    <xf numFmtId="164" fontId="4" fillId="0" borderId="0" xfId="23" applyNumberFormat="1" applyFont="1" applyFill="1" applyAlignment="1">
      <alignment/>
    </xf>
    <xf numFmtId="10" fontId="11" fillId="0" borderId="0" xfId="20" applyNumberFormat="1" applyFont="1" applyFill="1" applyBorder="1" applyAlignment="1">
      <alignment vertical="center" wrapText="1"/>
      <protection/>
    </xf>
    <xf numFmtId="10" fontId="11" fillId="0" borderId="0" xfId="21" applyNumberFormat="1" applyFont="1" applyFill="1" applyBorder="1" applyAlignment="1">
      <alignment vertical="center" wrapText="1"/>
      <protection/>
    </xf>
    <xf numFmtId="0" fontId="6" fillId="2" borderId="1" xfId="22" applyFont="1" applyFill="1" applyBorder="1" applyAlignment="1">
      <alignment horizontal="center" vertical="center" wrapText="1"/>
    </xf>
    <xf numFmtId="3" fontId="3" fillId="0" borderId="0" xfId="22" applyNumberFormat="1" applyFont="1" applyBorder="1" applyAlignment="1">
      <alignment horizontal="left" vertical="top" wrapText="1"/>
    </xf>
    <xf numFmtId="3" fontId="3" fillId="0" borderId="0" xfId="22" applyFont="1" applyBorder="1" applyAlignment="1">
      <alignment horizontal="left" vertical="center" wrapText="1"/>
    </xf>
    <xf numFmtId="0" fontId="6" fillId="2" borderId="1" xfId="22" applyFont="1" applyFill="1" applyBorder="1" applyAlignment="1">
      <alignment horizontal="center" vertical="center" wrapText="1"/>
    </xf>
    <xf numFmtId="0" fontId="6" fillId="2" borderId="0" xfId="22" applyFont="1" applyFill="1" applyBorder="1" applyAlignment="1">
      <alignment horizontal="right" vertical="center" wrapText="1"/>
    </xf>
    <xf numFmtId="0" fontId="5" fillId="2" borderId="0" xfId="22" applyFont="1" applyFill="1" applyBorder="1" applyAlignment="1">
      <alignment horizontal="left" vertical="center" wrapText="1"/>
    </xf>
    <xf numFmtId="4" fontId="4" fillId="0" borderId="0" xfId="22" applyFont="1" applyBorder="1" applyAlignment="1">
      <alignment horizontal="center" wrapText="1"/>
    </xf>
    <xf numFmtId="3" fontId="4" fillId="0" borderId="0" xfId="22" applyFont="1" applyBorder="1" applyAlignment="1">
      <alignment horizontal="center" wrapText="1"/>
    </xf>
    <xf numFmtId="4" fontId="4" fillId="0" borderId="0" xfId="22" applyFont="1" applyBorder="1" applyAlignment="1">
      <alignment horizontal="center" wrapText="1"/>
    </xf>
    <xf numFmtId="4" fontId="6" fillId="3" borderId="1" xfId="22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10E" xfId="20"/>
    <cellStyle name="Normale_10F" xfId="21"/>
    <cellStyle name="Normale_Foglio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099B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74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 t="s">
        <v>0</v>
      </c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28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0.2963917333149888</v>
      </c>
      <c r="D8" s="71">
        <v>0.363869628323605</v>
      </c>
      <c r="E8" s="71">
        <v>0.33973863836140694</v>
      </c>
      <c r="F8" s="21"/>
      <c r="G8" s="62">
        <v>5.210285275204612</v>
      </c>
      <c r="H8" s="62">
        <v>-2.1774239367165147</v>
      </c>
      <c r="I8" s="62">
        <v>5.459057518070185</v>
      </c>
    </row>
    <row r="9" spans="1:9" ht="12.75">
      <c r="A9" s="9" t="s">
        <v>78</v>
      </c>
      <c r="B9" s="65">
        <v>376.6041666666657</v>
      </c>
      <c r="C9" s="71">
        <v>0.38749665446344694</v>
      </c>
      <c r="D9" s="71">
        <v>0.3483436219205434</v>
      </c>
      <c r="E9" s="71">
        <v>0.2641597236160113</v>
      </c>
      <c r="F9" s="21"/>
      <c r="G9" s="62">
        <v>2.0440830903792673</v>
      </c>
      <c r="H9" s="62">
        <v>-1.5364838255977502</v>
      </c>
      <c r="I9" s="62">
        <v>2.1855541322112186</v>
      </c>
    </row>
    <row r="10" spans="1:9" ht="12.75">
      <c r="A10" s="9" t="s">
        <v>3</v>
      </c>
      <c r="B10" s="65">
        <v>266.58333333333354</v>
      </c>
      <c r="C10" s="71">
        <v>0.36686200980042655</v>
      </c>
      <c r="D10" s="71">
        <v>0.3583854961287839</v>
      </c>
      <c r="E10" s="71">
        <v>0.27475249407078906</v>
      </c>
      <c r="F10" s="21"/>
      <c r="G10" s="62">
        <v>11.049508694543702</v>
      </c>
      <c r="H10" s="62">
        <v>-1.5508239268886235</v>
      </c>
      <c r="I10" s="62">
        <v>11.532688542605744</v>
      </c>
    </row>
    <row r="11" spans="1:9" ht="12.75">
      <c r="A11" s="9" t="s">
        <v>34</v>
      </c>
      <c r="B11" s="65">
        <v>108.25</v>
      </c>
      <c r="C11" s="71">
        <v>0.3740829609752061</v>
      </c>
      <c r="D11" s="71">
        <v>0.28130112890049686</v>
      </c>
      <c r="E11" s="71">
        <v>0.34461591012429715</v>
      </c>
      <c r="F11" s="21"/>
      <c r="G11" s="62">
        <v>0.575559404884203</v>
      </c>
      <c r="H11" s="62">
        <v>1.4638466637978154</v>
      </c>
      <c r="I11" s="62">
        <v>0.5462297854071143</v>
      </c>
    </row>
    <row r="12" spans="1:9" ht="12.75">
      <c r="A12" s="9" t="s">
        <v>4</v>
      </c>
      <c r="B12" s="65">
        <v>109.41666666666659</v>
      </c>
      <c r="C12" s="71">
        <v>0.4071049856464936</v>
      </c>
      <c r="D12" s="71">
        <v>0.3794417755385007</v>
      </c>
      <c r="E12" s="71">
        <v>0.2134532388150059</v>
      </c>
      <c r="F12" s="21"/>
      <c r="G12" s="62">
        <v>3.8384887389873965</v>
      </c>
      <c r="H12" s="62">
        <v>-3.5667577319587647</v>
      </c>
      <c r="I12" s="62">
        <v>4.121091630368804</v>
      </c>
    </row>
    <row r="13" spans="1:9" ht="12.75">
      <c r="A13" s="9" t="s">
        <v>32</v>
      </c>
      <c r="B13" s="65">
        <v>126.47916666666679</v>
      </c>
      <c r="C13" s="71">
        <v>0.48787256777703136</v>
      </c>
      <c r="D13" s="71">
        <v>0.31175006018524365</v>
      </c>
      <c r="E13" s="71">
        <v>0.2003773720377244</v>
      </c>
      <c r="F13" s="21"/>
      <c r="G13" s="62">
        <v>14.497153069499584</v>
      </c>
      <c r="H13" s="62">
        <v>1.328170536556416</v>
      </c>
      <c r="I13" s="62">
        <v>15.149425631573166</v>
      </c>
    </row>
    <row r="14" spans="1:9" ht="12.75">
      <c r="A14" s="9" t="s">
        <v>33</v>
      </c>
      <c r="B14" s="65">
        <v>448.3125</v>
      </c>
      <c r="C14" s="71">
        <v>0.43983031152876184</v>
      </c>
      <c r="D14" s="71">
        <v>0.3588950512668086</v>
      </c>
      <c r="E14" s="71">
        <v>0.2012746372044298</v>
      </c>
      <c r="F14" s="21"/>
      <c r="G14" s="62">
        <v>6.3330819918157335</v>
      </c>
      <c r="H14" s="62">
        <v>-0.9917872406158285</v>
      </c>
      <c r="I14" s="62">
        <v>6.531248804196938</v>
      </c>
    </row>
    <row r="15" spans="1:9" ht="12.75">
      <c r="A15" s="9" t="s">
        <v>79</v>
      </c>
      <c r="B15" s="65">
        <v>230.3541666666669</v>
      </c>
      <c r="C15" s="71">
        <v>0.47169198700468506</v>
      </c>
      <c r="D15" s="71">
        <v>0.3519200262270265</v>
      </c>
      <c r="E15" s="71">
        <v>0.17638798676828887</v>
      </c>
      <c r="F15" s="21"/>
      <c r="G15" s="62">
        <v>9.511488996416519</v>
      </c>
      <c r="H15" s="62">
        <v>-5.740437372970804</v>
      </c>
      <c r="I15" s="62">
        <v>9.85303651379328</v>
      </c>
    </row>
    <row r="16" spans="1:9" ht="12.75">
      <c r="A16" s="9" t="s">
        <v>5</v>
      </c>
      <c r="B16" s="65">
        <v>213.95833333333326</v>
      </c>
      <c r="C16" s="71">
        <v>0.5312073604698127</v>
      </c>
      <c r="D16" s="71">
        <v>0.31247816856054395</v>
      </c>
      <c r="E16" s="71">
        <v>0.15631447096964338</v>
      </c>
      <c r="F16" s="21"/>
      <c r="G16" s="62">
        <v>5.180912560820167</v>
      </c>
      <c r="H16" s="62">
        <v>0.6385929725345779</v>
      </c>
      <c r="I16" s="62">
        <v>5.283846969546389</v>
      </c>
    </row>
    <row r="17" spans="1:11" ht="12.75">
      <c r="A17" s="9" t="s">
        <v>75</v>
      </c>
      <c r="B17" s="65">
        <v>51.41666666666666</v>
      </c>
      <c r="C17" s="71">
        <v>0.387487942676037</v>
      </c>
      <c r="D17" s="71">
        <v>0.2553741215378254</v>
      </c>
      <c r="E17" s="71">
        <v>0.3571379357861374</v>
      </c>
      <c r="F17" s="21"/>
      <c r="G17" s="62">
        <v>3.673169506789013</v>
      </c>
      <c r="H17" s="62">
        <v>-1.0171098595565682</v>
      </c>
      <c r="I17" s="62">
        <v>4.05371431270716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0.4366257609894063</v>
      </c>
      <c r="D18" s="71">
        <v>0.3170245913426971</v>
      </c>
      <c r="E18" s="71">
        <v>0.24634964766789708</v>
      </c>
      <c r="F18" s="21"/>
      <c r="G18" s="62">
        <v>3.075625956708863</v>
      </c>
      <c r="H18" s="62">
        <v>-7.954469462526235</v>
      </c>
      <c r="I18" s="62">
        <v>3.198608790897817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0.42527848369335</v>
      </c>
      <c r="D21" s="71">
        <v>0.3611915854863756</v>
      </c>
      <c r="E21" s="71">
        <v>0.2135299308202737</v>
      </c>
      <c r="F21" s="21"/>
      <c r="G21" s="62">
        <v>7.520656454755144</v>
      </c>
      <c r="H21" s="62">
        <v>0.56980597376073</v>
      </c>
      <c r="I21" s="62">
        <v>7.802359056282186</v>
      </c>
    </row>
    <row r="22" spans="1:9" ht="12.75">
      <c r="A22" s="9" t="s">
        <v>13</v>
      </c>
      <c r="B22" s="65">
        <v>675.604166666667</v>
      </c>
      <c r="C22" s="71">
        <v>0.44878282033052985</v>
      </c>
      <c r="D22" s="71">
        <v>0.35805252523575876</v>
      </c>
      <c r="E22" s="71">
        <v>0.19316465443370925</v>
      </c>
      <c r="F22" s="21"/>
      <c r="G22" s="62">
        <v>6.547544938295046</v>
      </c>
      <c r="H22" s="62">
        <v>0.23980525574847472</v>
      </c>
      <c r="I22" s="62">
        <v>6.624402130819206</v>
      </c>
    </row>
    <row r="23" spans="1:9" ht="12.75">
      <c r="A23" s="9" t="s">
        <v>14</v>
      </c>
      <c r="B23" s="65">
        <v>132.6875</v>
      </c>
      <c r="C23" s="71">
        <v>0.43194175491239384</v>
      </c>
      <c r="D23" s="71">
        <v>0.3256180108511713</v>
      </c>
      <c r="E23" s="71">
        <v>0.24244023423643443</v>
      </c>
      <c r="F23" s="21"/>
      <c r="G23" s="62">
        <v>5.7568530707631105</v>
      </c>
      <c r="H23" s="62">
        <v>0.8133993061479836</v>
      </c>
      <c r="I23" s="62">
        <v>5.981893785042622</v>
      </c>
    </row>
    <row r="24" spans="1:9" ht="12.75">
      <c r="A24" s="9" t="s">
        <v>15</v>
      </c>
      <c r="B24" s="65">
        <v>368.4375</v>
      </c>
      <c r="C24" s="71">
        <v>0.4133263650675015</v>
      </c>
      <c r="D24" s="71">
        <v>0.3612523191114224</v>
      </c>
      <c r="E24" s="71">
        <v>0.22542131582107758</v>
      </c>
      <c r="F24" s="21"/>
      <c r="G24" s="62">
        <v>3.435314397204833</v>
      </c>
      <c r="H24" s="62">
        <v>-3.175999374115599</v>
      </c>
      <c r="I24" s="62">
        <v>3.781435550313485</v>
      </c>
    </row>
    <row r="25" spans="1:9" ht="12.75">
      <c r="A25" s="9" t="s">
        <v>16</v>
      </c>
      <c r="B25" s="65">
        <v>255.14583333333354</v>
      </c>
      <c r="C25" s="71">
        <v>0.40410580708344307</v>
      </c>
      <c r="D25" s="71">
        <v>0.29914554970673546</v>
      </c>
      <c r="E25" s="71">
        <v>0.2967486432098207</v>
      </c>
      <c r="F25" s="21"/>
      <c r="G25" s="62">
        <v>7.911006487516797</v>
      </c>
      <c r="H25" s="62">
        <v>-3.222027166629439</v>
      </c>
      <c r="I25" s="62">
        <v>8.361780052555588</v>
      </c>
    </row>
    <row r="26" spans="1:9" ht="12.75">
      <c r="A26" s="9" t="s">
        <v>17</v>
      </c>
      <c r="B26" s="65">
        <v>353.0416666666666</v>
      </c>
      <c r="C26" s="71">
        <v>0.3804477267415464</v>
      </c>
      <c r="D26" s="71">
        <v>0.3458127508843176</v>
      </c>
      <c r="E26" s="71">
        <v>0.2737395223741361</v>
      </c>
      <c r="F26" s="21"/>
      <c r="G26" s="62">
        <v>5.405747734308082</v>
      </c>
      <c r="H26" s="62">
        <v>-2.4018986671636022</v>
      </c>
      <c r="I26" s="62">
        <v>5.71555908759159</v>
      </c>
    </row>
    <row r="27" spans="1:9" ht="12.75">
      <c r="A27" s="9" t="s">
        <v>18</v>
      </c>
      <c r="B27" s="65">
        <v>125.5</v>
      </c>
      <c r="C27" s="71">
        <v>0.3464499489962851</v>
      </c>
      <c r="D27" s="71">
        <v>0.29517918663510206</v>
      </c>
      <c r="E27" s="71">
        <v>0.3583708643686125</v>
      </c>
      <c r="F27" s="21"/>
      <c r="G27" s="62">
        <v>2.541503738422089</v>
      </c>
      <c r="H27" s="62">
        <v>-5.211703741152679</v>
      </c>
      <c r="I27" s="62">
        <v>2.89322734219595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0.39875</v>
      </c>
      <c r="D30" s="71">
        <v>0.24625</v>
      </c>
      <c r="E30" s="71">
        <v>0.355</v>
      </c>
      <c r="F30" s="21"/>
      <c r="G30" s="62">
        <v>-1.5953774253389703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0.42586002629936465</v>
      </c>
      <c r="D31" s="71">
        <v>0.3031478703506992</v>
      </c>
      <c r="E31" s="71">
        <v>0.2709921033499297</v>
      </c>
      <c r="F31" s="21"/>
      <c r="G31" s="62">
        <v>4.4999803699501735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0.6226012581497491</v>
      </c>
      <c r="D32" s="71">
        <v>0.16456633221521152</v>
      </c>
      <c r="E32" s="71">
        <v>0.21283240963504</v>
      </c>
      <c r="F32" s="21"/>
      <c r="G32" s="62">
        <v>8.694603895395634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0.54</v>
      </c>
      <c r="D33" s="71">
        <v>0.24</v>
      </c>
      <c r="E33" s="71">
        <v>0.22</v>
      </c>
      <c r="F33" s="21"/>
      <c r="G33" s="62">
        <v>5.191630149820318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0.41694951224281196</v>
      </c>
      <c r="D35" s="72">
        <v>0.3450678572071406</v>
      </c>
      <c r="E35" s="72">
        <v>0.2379826305500455</v>
      </c>
      <c r="F35" s="22"/>
      <c r="G35" s="73">
        <v>6.061205599164451</v>
      </c>
      <c r="H35" s="73">
        <v>-1.5953774253389703</v>
      </c>
      <c r="I35" s="73">
        <v>6.293630824509142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G4:I4"/>
    <mergeCell ref="C4:E4"/>
    <mergeCell ref="B4:B5"/>
    <mergeCell ref="A4:A5"/>
    <mergeCell ref="D3:G3"/>
    <mergeCell ref="H3:I3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36" sqref="A36"/>
    </sheetView>
  </sheetViews>
  <sheetFormatPr defaultColWidth="9.140625" defaultRowHeight="12.75"/>
  <cols>
    <col min="1" max="1" width="40.7109375" style="30" customWidth="1"/>
    <col min="2" max="4" width="13.7109375" style="30" customWidth="1"/>
    <col min="5" max="5" width="1.7109375" style="30" customWidth="1"/>
    <col min="6" max="8" width="13.7109375" style="30" customWidth="1"/>
    <col min="9" max="16384" width="9.140625" style="30" customWidth="1"/>
  </cols>
  <sheetData>
    <row r="1" spans="1:8" ht="17.25" customHeight="1">
      <c r="A1" s="85" t="s">
        <v>66</v>
      </c>
      <c r="B1" s="85"/>
      <c r="C1" s="85"/>
      <c r="D1" s="85"/>
      <c r="E1" s="85"/>
      <c r="F1" s="85"/>
      <c r="G1" s="85"/>
      <c r="H1" s="85"/>
    </row>
    <row r="2" spans="1:8" ht="12.75">
      <c r="A2" s="2" t="s">
        <v>0</v>
      </c>
      <c r="B2" s="3"/>
      <c r="C2" s="91"/>
      <c r="D2" s="91"/>
      <c r="E2" s="91"/>
      <c r="F2" s="91"/>
      <c r="G2" s="90"/>
      <c r="H2" s="91"/>
    </row>
    <row r="3" spans="1:8" ht="12.75" customHeight="1">
      <c r="A3" s="88"/>
      <c r="B3" s="86" t="s">
        <v>37</v>
      </c>
      <c r="C3" s="86"/>
      <c r="D3" s="86"/>
      <c r="E3" s="15"/>
      <c r="F3" s="86" t="s">
        <v>38</v>
      </c>
      <c r="G3" s="86"/>
      <c r="H3" s="86"/>
    </row>
    <row r="4" spans="1:8" ht="19.5" customHeight="1">
      <c r="A4" s="88"/>
      <c r="B4" s="16" t="s">
        <v>23</v>
      </c>
      <c r="C4" s="16" t="s">
        <v>24</v>
      </c>
      <c r="D4" s="16" t="s">
        <v>30</v>
      </c>
      <c r="E4" s="17"/>
      <c r="F4" s="16" t="s">
        <v>23</v>
      </c>
      <c r="G4" s="16" t="s">
        <v>24</v>
      </c>
      <c r="H4" s="16" t="s">
        <v>30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11" ht="12.75">
      <c r="A7" s="9" t="s">
        <v>2</v>
      </c>
      <c r="B7" s="23">
        <v>1.0405232147138177</v>
      </c>
      <c r="C7" s="46">
        <v>0.9852216748768461</v>
      </c>
      <c r="D7" s="46">
        <v>1.0506953221676163</v>
      </c>
      <c r="E7" s="46"/>
      <c r="F7" s="46">
        <v>-2.088261314669826</v>
      </c>
      <c r="G7" s="46">
        <v>0</v>
      </c>
      <c r="H7" s="46">
        <v>-2.383319102109205</v>
      </c>
      <c r="J7" s="46"/>
      <c r="K7" s="46"/>
    </row>
    <row r="8" spans="1:11" ht="12.75">
      <c r="A8" s="9" t="s">
        <v>78</v>
      </c>
      <c r="B8" s="23">
        <v>-1.9416096370176494</v>
      </c>
      <c r="C8" s="46">
        <v>-1.8835616438356184</v>
      </c>
      <c r="D8" s="46">
        <v>-1.9467686910660587</v>
      </c>
      <c r="E8" s="46"/>
      <c r="F8" s="46">
        <v>-1.9436216746757329</v>
      </c>
      <c r="G8" s="46">
        <v>-2.2222222222222254</v>
      </c>
      <c r="H8" s="46">
        <v>-1.9315845541542087</v>
      </c>
      <c r="J8" s="46"/>
      <c r="K8" s="46"/>
    </row>
    <row r="9" spans="1:11" ht="12.75">
      <c r="A9" s="9" t="s">
        <v>3</v>
      </c>
      <c r="B9" s="23">
        <v>-4.3211648284487865</v>
      </c>
      <c r="C9" s="46">
        <v>-5.98591549295775</v>
      </c>
      <c r="D9" s="46">
        <v>-4.1607678979771805</v>
      </c>
      <c r="E9" s="46"/>
      <c r="F9" s="46">
        <v>-5.431695403314352</v>
      </c>
      <c r="G9" s="46">
        <v>-1.5625</v>
      </c>
      <c r="H9" s="46">
        <v>-5.7718596907293644</v>
      </c>
      <c r="J9" s="46"/>
      <c r="K9" s="46"/>
    </row>
    <row r="10" spans="1:11" ht="12.75">
      <c r="A10" s="9" t="s">
        <v>34</v>
      </c>
      <c r="B10" s="23">
        <v>-2.0987776622190757</v>
      </c>
      <c r="C10" s="46">
        <v>-2.7649769585253448</v>
      </c>
      <c r="D10" s="46">
        <v>-2.063285187220043</v>
      </c>
      <c r="E10" s="46"/>
      <c r="F10" s="46">
        <v>-4.863559874799284</v>
      </c>
      <c r="G10" s="46">
        <v>-11.111111111111116</v>
      </c>
      <c r="H10" s="46">
        <v>-4.774490214229321</v>
      </c>
      <c r="J10" s="46"/>
      <c r="K10" s="46"/>
    </row>
    <row r="11" spans="1:11" ht="12.75">
      <c r="A11" s="9" t="s">
        <v>4</v>
      </c>
      <c r="B11" s="23">
        <v>0.97658563815195</v>
      </c>
      <c r="C11" s="46">
        <v>-2.314814814814814</v>
      </c>
      <c r="D11" s="46">
        <v>1.2247627958655638</v>
      </c>
      <c r="E11" s="46"/>
      <c r="F11" s="46">
        <v>3.7332526579652248</v>
      </c>
      <c r="G11" s="46">
        <v>0</v>
      </c>
      <c r="H11" s="46">
        <v>4.061882817643125</v>
      </c>
      <c r="J11" s="46"/>
      <c r="K11" s="46"/>
    </row>
    <row r="12" spans="1:11" ht="12.75">
      <c r="A12" s="9" t="s">
        <v>32</v>
      </c>
      <c r="B12" s="23">
        <v>-3.0349886523749925</v>
      </c>
      <c r="C12" s="46">
        <v>-8.013937282229966</v>
      </c>
      <c r="D12" s="46">
        <v>-2.3209686975606214</v>
      </c>
      <c r="E12" s="46"/>
      <c r="F12" s="46">
        <v>-1.9483146637862658</v>
      </c>
      <c r="G12" s="46">
        <v>-11.627906976744185</v>
      </c>
      <c r="H12" s="46">
        <v>-0.3604773079036061</v>
      </c>
      <c r="J12" s="46"/>
      <c r="K12" s="46"/>
    </row>
    <row r="13" spans="1:11" ht="12.75">
      <c r="A13" s="9" t="s">
        <v>33</v>
      </c>
      <c r="B13" s="23">
        <v>-2.9424967550414682</v>
      </c>
      <c r="C13" s="46">
        <v>-3.2808398950131212</v>
      </c>
      <c r="D13" s="46">
        <v>-2.9215228046928776</v>
      </c>
      <c r="E13" s="46"/>
      <c r="F13" s="46">
        <v>-2.9463298434719287</v>
      </c>
      <c r="G13" s="46">
        <v>-2.970297029702973</v>
      </c>
      <c r="H13" s="46">
        <v>-2.9441872562692484</v>
      </c>
      <c r="J13" s="46"/>
      <c r="K13" s="46"/>
    </row>
    <row r="14" spans="1:11" ht="12.75">
      <c r="A14" s="9" t="s">
        <v>79</v>
      </c>
      <c r="B14" s="23">
        <v>-3.75518155726301</v>
      </c>
      <c r="C14" s="46">
        <v>-1.3368983957219305</v>
      </c>
      <c r="D14" s="46">
        <v>-3.8699069886721116</v>
      </c>
      <c r="E14" s="46"/>
      <c r="F14" s="46">
        <v>-2.476288179430264</v>
      </c>
      <c r="G14" s="46">
        <v>5.128205128205132</v>
      </c>
      <c r="H14" s="46">
        <v>-3.1187938505373936</v>
      </c>
      <c r="J14" s="46"/>
      <c r="K14" s="46"/>
    </row>
    <row r="15" spans="1:11" ht="12.75">
      <c r="A15" s="9" t="s">
        <v>5</v>
      </c>
      <c r="B15" s="23">
        <v>0.04129079869465979</v>
      </c>
      <c r="C15" s="46">
        <v>-5.956112852664575</v>
      </c>
      <c r="D15" s="46">
        <v>0.32887163398886976</v>
      </c>
      <c r="E15" s="46"/>
      <c r="F15" s="46">
        <v>1.1333131566723997</v>
      </c>
      <c r="G15" s="46">
        <v>-9.523809523809524</v>
      </c>
      <c r="H15" s="46">
        <v>1.9124669632103464</v>
      </c>
      <c r="J15" s="46"/>
      <c r="K15" s="46"/>
    </row>
    <row r="16" spans="1:11" ht="12.75">
      <c r="A16" s="9" t="s">
        <v>75</v>
      </c>
      <c r="B16" s="23">
        <v>-1.00451513179306</v>
      </c>
      <c r="C16" s="46">
        <v>-5.84415584415584</v>
      </c>
      <c r="D16" s="46">
        <v>0.060797665369660706</v>
      </c>
      <c r="E16" s="71"/>
      <c r="F16" s="46">
        <v>-13.115544472152962</v>
      </c>
      <c r="G16" s="62">
        <v>0</v>
      </c>
      <c r="H16" s="62">
        <v>-14.504504504504512</v>
      </c>
      <c r="I16" s="62"/>
      <c r="J16" s="32"/>
      <c r="K16" s="32"/>
    </row>
    <row r="17" spans="1:11" ht="12.75">
      <c r="A17" s="9" t="s">
        <v>6</v>
      </c>
      <c r="B17" s="23">
        <v>-0.9163553603511287</v>
      </c>
      <c r="C17" s="46">
        <v>-1.1627906976744207</v>
      </c>
      <c r="D17" s="46">
        <v>-0.9083986256127385</v>
      </c>
      <c r="E17" s="46"/>
      <c r="F17" s="46">
        <v>4.587756251549768</v>
      </c>
      <c r="G17" s="76" t="s">
        <v>76</v>
      </c>
      <c r="H17" s="46">
        <v>4.1507861491396625</v>
      </c>
      <c r="J17" s="46"/>
      <c r="K17" s="46"/>
    </row>
    <row r="18" spans="1:8" ht="12.75">
      <c r="A18" s="10"/>
      <c r="B18" s="32"/>
      <c r="C18" s="32"/>
      <c r="D18" s="32"/>
      <c r="E18" s="32"/>
      <c r="F18" s="32"/>
      <c r="G18" s="32"/>
      <c r="H18" s="32"/>
    </row>
    <row r="19" spans="1:8" ht="12.75">
      <c r="A19" s="8" t="s">
        <v>11</v>
      </c>
      <c r="B19" s="32"/>
      <c r="C19" s="32"/>
      <c r="D19" s="32"/>
      <c r="E19" s="32"/>
      <c r="F19" s="32"/>
      <c r="G19" s="32"/>
      <c r="H19" s="32"/>
    </row>
    <row r="20" spans="1:8" ht="12.75">
      <c r="A20" s="9" t="s">
        <v>12</v>
      </c>
      <c r="B20" s="46">
        <v>-2.2129855693866607</v>
      </c>
      <c r="C20" s="46">
        <v>-5.778894472361806</v>
      </c>
      <c r="D20" s="46">
        <v>-1.8484188816406122</v>
      </c>
      <c r="E20" s="46"/>
      <c r="F20" s="46">
        <v>-1.957635493269938</v>
      </c>
      <c r="G20" s="46">
        <v>-5.882352941176472</v>
      </c>
      <c r="H20" s="46">
        <v>-1.421596187596652</v>
      </c>
    </row>
    <row r="21" spans="1:8" ht="12.75">
      <c r="A21" s="9" t="s">
        <v>13</v>
      </c>
      <c r="B21" s="46">
        <v>-2.586551117469227</v>
      </c>
      <c r="C21" s="46">
        <v>-3.3333333333333326</v>
      </c>
      <c r="D21" s="46">
        <v>-2.5640697121468548</v>
      </c>
      <c r="E21" s="46"/>
      <c r="F21" s="46">
        <v>-3.0068378146485775</v>
      </c>
      <c r="G21" s="46">
        <v>-6.849315068493156</v>
      </c>
      <c r="H21" s="46">
        <v>-2.9027076899750037</v>
      </c>
    </row>
    <row r="22" spans="1:8" ht="12.75">
      <c r="A22" s="9" t="s">
        <v>14</v>
      </c>
      <c r="B22" s="46">
        <v>-0.625195512814658</v>
      </c>
      <c r="C22" s="46">
        <v>-2.617801047120416</v>
      </c>
      <c r="D22" s="46">
        <v>-0.4776941731568285</v>
      </c>
      <c r="E22" s="46"/>
      <c r="F22" s="46">
        <v>-2.9015866747890806</v>
      </c>
      <c r="G22" s="46">
        <v>-5.555555555555558</v>
      </c>
      <c r="H22" s="46">
        <v>-2.6867321345066864</v>
      </c>
    </row>
    <row r="23" spans="1:8" ht="12.75">
      <c r="A23" s="9" t="s">
        <v>15</v>
      </c>
      <c r="B23" s="46">
        <v>-2.139162061044786</v>
      </c>
      <c r="C23" s="46">
        <v>-4.12946428571429</v>
      </c>
      <c r="D23" s="46">
        <v>-1.9108843994411595</v>
      </c>
      <c r="E23" s="46"/>
      <c r="F23" s="46">
        <v>-4.211257356601649</v>
      </c>
      <c r="G23" s="46">
        <v>-1.4814814814814836</v>
      </c>
      <c r="H23" s="46">
        <v>-4.539864630931866</v>
      </c>
    </row>
    <row r="24" spans="1:8" ht="12.75">
      <c r="A24" s="9" t="s">
        <v>16</v>
      </c>
      <c r="B24" s="46">
        <v>-2.283791535416546</v>
      </c>
      <c r="C24" s="46">
        <v>-1.9607843137254943</v>
      </c>
      <c r="D24" s="46">
        <v>-2.3184018567291687</v>
      </c>
      <c r="E24" s="46"/>
      <c r="F24" s="46">
        <v>-1.6937969394298036</v>
      </c>
      <c r="G24" s="46">
        <v>-3.8461538461538436</v>
      </c>
      <c r="H24" s="46">
        <v>-1.4626510434323503</v>
      </c>
    </row>
    <row r="25" spans="1:8" ht="12.75">
      <c r="A25" s="9" t="s">
        <v>17</v>
      </c>
      <c r="B25" s="46">
        <v>-1.0498282293132655</v>
      </c>
      <c r="C25" s="46">
        <v>-1.4864864864864047</v>
      </c>
      <c r="D25" s="46">
        <v>-1.0063397793078854</v>
      </c>
      <c r="E25" s="46"/>
      <c r="F25" s="46">
        <v>-0.8847414146879284</v>
      </c>
      <c r="G25" s="46">
        <v>1.5151515151515138</v>
      </c>
      <c r="H25" s="46">
        <v>-1.13312163843019</v>
      </c>
    </row>
    <row r="26" spans="1:8" ht="12.75">
      <c r="A26" s="9" t="s">
        <v>18</v>
      </c>
      <c r="B26" s="46">
        <v>-4.832542936564177</v>
      </c>
      <c r="C26" s="46">
        <v>-1.4925373134328401</v>
      </c>
      <c r="D26" s="46">
        <v>-5.164411220030763</v>
      </c>
      <c r="E26" s="46"/>
      <c r="F26" s="46">
        <v>1.5569964703915362</v>
      </c>
      <c r="G26" s="46">
        <v>40</v>
      </c>
      <c r="H26" s="46">
        <v>-0.9340034785466633</v>
      </c>
    </row>
    <row r="27" spans="1:8" ht="12.75">
      <c r="A27" s="8"/>
      <c r="B27" s="46"/>
      <c r="C27" s="46"/>
      <c r="D27" s="46"/>
      <c r="E27" s="46"/>
      <c r="F27" s="32"/>
      <c r="G27" s="32"/>
      <c r="H27" s="32"/>
    </row>
    <row r="28" spans="1:8" ht="12.75">
      <c r="A28" s="8" t="s">
        <v>21</v>
      </c>
      <c r="B28" s="46"/>
      <c r="C28" s="46"/>
      <c r="D28" s="46"/>
      <c r="E28" s="46"/>
      <c r="F28" s="46"/>
      <c r="G28" s="46"/>
      <c r="H28" s="46"/>
    </row>
    <row r="29" spans="1:8" ht="12.75">
      <c r="A29" s="11" t="s">
        <v>8</v>
      </c>
      <c r="B29" s="61" t="s">
        <v>54</v>
      </c>
      <c r="C29" s="61" t="s">
        <v>54</v>
      </c>
      <c r="D29" s="46">
        <v>-1.9901564828964808</v>
      </c>
      <c r="E29" s="46"/>
      <c r="F29" s="61" t="s">
        <v>54</v>
      </c>
      <c r="G29" s="61" t="s">
        <v>54</v>
      </c>
      <c r="H29" s="46">
        <v>-2.113739571739643</v>
      </c>
    </row>
    <row r="30" spans="1:8" ht="12.75">
      <c r="A30" s="9" t="s">
        <v>9</v>
      </c>
      <c r="B30" s="61" t="s">
        <v>54</v>
      </c>
      <c r="C30" s="61" t="s">
        <v>54</v>
      </c>
      <c r="D30" s="46">
        <v>-1.4591916236924618</v>
      </c>
      <c r="E30" s="46"/>
      <c r="F30" s="61" t="s">
        <v>54</v>
      </c>
      <c r="G30" s="61" t="s">
        <v>54</v>
      </c>
      <c r="H30" s="46">
        <v>-2.3288366943097287</v>
      </c>
    </row>
    <row r="31" spans="1:8" ht="12.75">
      <c r="A31" s="9" t="s">
        <v>10</v>
      </c>
      <c r="B31" s="61" t="s">
        <v>54</v>
      </c>
      <c r="C31" s="61" t="s">
        <v>54</v>
      </c>
      <c r="D31" s="46">
        <v>-3.603564060922622</v>
      </c>
      <c r="E31" s="46"/>
      <c r="F31" s="61" t="s">
        <v>54</v>
      </c>
      <c r="G31" s="61" t="s">
        <v>54</v>
      </c>
      <c r="H31" s="46">
        <v>-6.338939197930117</v>
      </c>
    </row>
    <row r="32" spans="1:8" ht="12.75">
      <c r="A32" s="8"/>
      <c r="B32" s="46"/>
      <c r="C32" s="46"/>
      <c r="D32" s="46"/>
      <c r="E32" s="46"/>
      <c r="F32" s="46"/>
      <c r="G32" s="46"/>
      <c r="H32" s="46"/>
    </row>
    <row r="33" spans="1:8" ht="12.75">
      <c r="A33" s="8" t="s">
        <v>7</v>
      </c>
      <c r="B33" s="48">
        <v>-2.2203870078245758</v>
      </c>
      <c r="C33" s="48">
        <v>-3.372766171658692</v>
      </c>
      <c r="D33" s="48">
        <v>-2.136893110668825</v>
      </c>
      <c r="E33" s="48"/>
      <c r="F33" s="48">
        <v>-2.7814495906822723</v>
      </c>
      <c r="G33" s="48">
        <v>-2.5575447570332477</v>
      </c>
      <c r="H33" s="48">
        <v>-2.7973892084657503</v>
      </c>
    </row>
    <row r="34" spans="1:8" ht="12.75">
      <c r="A34" s="12"/>
      <c r="B34" s="1"/>
      <c r="C34" s="1"/>
      <c r="D34" s="1"/>
      <c r="E34" s="1"/>
      <c r="G34" s="1"/>
      <c r="H34" s="1"/>
    </row>
    <row r="35" spans="1:8" ht="12.75">
      <c r="A35" s="13" t="s">
        <v>22</v>
      </c>
      <c r="B35" s="14"/>
      <c r="C35" s="14"/>
      <c r="D35" s="14"/>
      <c r="E35" s="14"/>
      <c r="F35" s="36"/>
      <c r="G35" s="14"/>
      <c r="H35" s="14"/>
    </row>
    <row r="37" spans="2:4" ht="12.75">
      <c r="B37" s="82"/>
      <c r="C37" s="82"/>
      <c r="D37" s="82"/>
    </row>
    <row r="39" spans="6:8" ht="12.75">
      <c r="F39" s="49"/>
      <c r="G39" s="49"/>
      <c r="H39" s="49"/>
    </row>
    <row r="40" spans="6:8" ht="12.75">
      <c r="F40" s="49"/>
      <c r="G40" s="49"/>
      <c r="H40" s="49"/>
    </row>
    <row r="41" spans="6:8" ht="12.75">
      <c r="F41" s="49"/>
      <c r="G41" s="49"/>
      <c r="H41" s="49"/>
    </row>
    <row r="42" spans="6:8" ht="12.75">
      <c r="F42" s="49"/>
      <c r="G42" s="49"/>
      <c r="H42" s="49"/>
    </row>
    <row r="43" spans="6:8" ht="12.75">
      <c r="F43" s="49"/>
      <c r="G43" s="49"/>
      <c r="H43" s="49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37" sqref="A37"/>
    </sheetView>
  </sheetViews>
  <sheetFormatPr defaultColWidth="9.140625" defaultRowHeight="12.75"/>
  <cols>
    <col min="1" max="1" width="40.7109375" style="30" customWidth="1"/>
    <col min="2" max="2" width="6.7109375" style="30" hidden="1" customWidth="1"/>
    <col min="3" max="7" width="13.421875" style="30" customWidth="1"/>
    <col min="8" max="8" width="1.7109375" style="30" customWidth="1"/>
    <col min="9" max="9" width="13.421875" style="30" customWidth="1"/>
    <col min="10" max="16384" width="9.140625" style="30" customWidth="1"/>
  </cols>
  <sheetData>
    <row r="1" spans="1:9" ht="12.75" customHeight="1">
      <c r="A1" s="85" t="s">
        <v>65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 customHeight="1">
      <c r="A3" s="2"/>
      <c r="B3" s="2"/>
      <c r="C3" s="2"/>
      <c r="D3" s="2"/>
      <c r="E3" s="3"/>
      <c r="F3" s="91"/>
      <c r="G3" s="91"/>
      <c r="H3" s="91"/>
      <c r="I3" s="91"/>
    </row>
    <row r="4" spans="1:9" ht="12.75" customHeight="1">
      <c r="A4" s="88"/>
      <c r="B4" s="87" t="s">
        <v>39</v>
      </c>
      <c r="C4" s="87" t="s">
        <v>40</v>
      </c>
      <c r="D4" s="87" t="s">
        <v>41</v>
      </c>
      <c r="E4" s="86" t="s">
        <v>25</v>
      </c>
      <c r="F4" s="86"/>
      <c r="G4" s="86"/>
      <c r="H4" s="15"/>
      <c r="I4" s="87" t="s">
        <v>28</v>
      </c>
    </row>
    <row r="5" spans="1:9" ht="21.75" customHeight="1">
      <c r="A5" s="88"/>
      <c r="B5" s="87"/>
      <c r="C5" s="87"/>
      <c r="D5" s="87"/>
      <c r="E5" s="16" t="s">
        <v>19</v>
      </c>
      <c r="F5" s="17" t="s">
        <v>26</v>
      </c>
      <c r="G5" s="17" t="s">
        <v>20</v>
      </c>
      <c r="H5" s="17"/>
      <c r="I5" s="87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12" ht="12.75">
      <c r="A7" s="8" t="s">
        <v>1</v>
      </c>
      <c r="B7" s="64"/>
      <c r="C7" s="65"/>
      <c r="D7" s="64"/>
      <c r="E7" s="26"/>
      <c r="F7" s="26"/>
      <c r="G7" s="26"/>
      <c r="H7" s="26"/>
      <c r="I7" s="26"/>
      <c r="J7" s="32"/>
      <c r="K7" s="32"/>
      <c r="L7" s="32"/>
    </row>
    <row r="8" spans="1:12" ht="12.75">
      <c r="A8" s="9" t="s">
        <v>2</v>
      </c>
      <c r="B8" s="66">
        <v>56.5587817701304</v>
      </c>
      <c r="C8" s="66">
        <v>46.3868182073774</v>
      </c>
      <c r="D8" s="23">
        <f>C8/B8*100</f>
        <v>82.01523575225771</v>
      </c>
      <c r="E8" s="35">
        <v>0.2915062301109406</v>
      </c>
      <c r="F8" s="35">
        <v>0.5359439757774834</v>
      </c>
      <c r="G8" s="35">
        <v>0.1725497941115762</v>
      </c>
      <c r="H8" s="21"/>
      <c r="I8" s="46">
        <v>6.36746637384899</v>
      </c>
      <c r="J8" s="65"/>
      <c r="K8" s="65"/>
      <c r="L8" s="32"/>
    </row>
    <row r="9" spans="1:12" ht="12.75">
      <c r="A9" s="9" t="s">
        <v>78</v>
      </c>
      <c r="B9" s="66">
        <v>164.4561265349987</v>
      </c>
      <c r="C9" s="66">
        <v>111.49751324561093</v>
      </c>
      <c r="D9" s="23">
        <f aca="true" t="shared" si="0" ref="D9:D34">C9/B9*100</f>
        <v>67.79772550576436</v>
      </c>
      <c r="E9" s="35">
        <v>0.36490443770893405</v>
      </c>
      <c r="F9" s="35">
        <v>0.42491958849523565</v>
      </c>
      <c r="G9" s="35">
        <v>0.21017597379583097</v>
      </c>
      <c r="H9" s="21"/>
      <c r="I9" s="46">
        <v>4.931159801968957</v>
      </c>
      <c r="J9" s="65"/>
      <c r="K9" s="65"/>
      <c r="L9" s="32"/>
    </row>
    <row r="10" spans="1:12" ht="12.75">
      <c r="A10" s="9" t="s">
        <v>3</v>
      </c>
      <c r="B10" s="66">
        <v>109.179566498317</v>
      </c>
      <c r="C10" s="66">
        <v>83.97615740740741</v>
      </c>
      <c r="D10" s="23">
        <f>C10/B10*100</f>
        <v>76.915635499159</v>
      </c>
      <c r="E10" s="35">
        <v>0.49143663763388806</v>
      </c>
      <c r="F10" s="35">
        <v>0.27033336532560576</v>
      </c>
      <c r="G10" s="35">
        <v>0.23822999704050601</v>
      </c>
      <c r="H10" s="21"/>
      <c r="I10" s="46">
        <v>7.006965722198343</v>
      </c>
      <c r="J10" s="65"/>
      <c r="K10" s="65"/>
      <c r="L10" s="32"/>
    </row>
    <row r="11" spans="1:12" ht="12.75">
      <c r="A11" s="9" t="s">
        <v>34</v>
      </c>
      <c r="B11" s="66">
        <v>44.88447574598887</v>
      </c>
      <c r="C11" s="66">
        <v>31.9435189871045</v>
      </c>
      <c r="D11" s="23">
        <f t="shared" si="0"/>
        <v>71.16830141423486</v>
      </c>
      <c r="E11" s="35">
        <v>0.23615806213948137</v>
      </c>
      <c r="F11" s="35">
        <v>0.4864195223633849</v>
      </c>
      <c r="G11" s="35">
        <v>0.2774224154971339</v>
      </c>
      <c r="H11" s="21"/>
      <c r="I11" s="46">
        <v>0.04095327716072345</v>
      </c>
      <c r="J11" s="65"/>
      <c r="K11" s="65"/>
      <c r="L11" s="32"/>
    </row>
    <row r="12" spans="1:12" ht="12.75">
      <c r="A12" s="9" t="s">
        <v>4</v>
      </c>
      <c r="B12" s="66">
        <v>52.33733974358969</v>
      </c>
      <c r="C12" s="66">
        <v>44.55283119658115</v>
      </c>
      <c r="D12" s="23">
        <f t="shared" si="0"/>
        <v>85.1262815703926</v>
      </c>
      <c r="E12" s="35">
        <v>0.41219669819634575</v>
      </c>
      <c r="F12" s="35">
        <v>0.5664179542917575</v>
      </c>
      <c r="G12" s="35">
        <v>0.021385347511897093</v>
      </c>
      <c r="H12" s="21"/>
      <c r="I12" s="46">
        <v>9.684700348251605</v>
      </c>
      <c r="J12" s="65"/>
      <c r="K12" s="65"/>
      <c r="L12" s="32"/>
    </row>
    <row r="13" spans="1:12" ht="12.75">
      <c r="A13" s="9" t="s">
        <v>32</v>
      </c>
      <c r="B13" s="66">
        <v>50.260336538461594</v>
      </c>
      <c r="C13" s="66">
        <v>42.563514957265</v>
      </c>
      <c r="D13" s="23">
        <f t="shared" si="0"/>
        <v>84.68609223237766</v>
      </c>
      <c r="E13" s="35">
        <v>0.5202939548613242</v>
      </c>
      <c r="F13" s="35">
        <v>0.3645839739253425</v>
      </c>
      <c r="G13" s="35">
        <v>0.11512207121333264</v>
      </c>
      <c r="H13" s="21"/>
      <c r="I13" s="46">
        <v>21.269397814964282</v>
      </c>
      <c r="J13" s="65"/>
      <c r="K13" s="65"/>
      <c r="L13" s="32"/>
    </row>
    <row r="14" spans="1:12" ht="12.75">
      <c r="A14" s="9" t="s">
        <v>33</v>
      </c>
      <c r="B14" s="66">
        <v>213.08067906963</v>
      </c>
      <c r="C14" s="66">
        <v>127.48229576072768</v>
      </c>
      <c r="D14" s="23">
        <f t="shared" si="0"/>
        <v>59.8281816621531</v>
      </c>
      <c r="E14" s="35">
        <v>0.44465561064039194</v>
      </c>
      <c r="F14" s="35">
        <v>0.34162757971334723</v>
      </c>
      <c r="G14" s="35">
        <v>0.2137168096462604</v>
      </c>
      <c r="H14" s="21"/>
      <c r="I14" s="46">
        <v>9.803001114242369</v>
      </c>
      <c r="J14" s="65"/>
      <c r="K14" s="65"/>
      <c r="L14" s="32"/>
    </row>
    <row r="15" spans="1:12" ht="12.75">
      <c r="A15" s="9" t="s">
        <v>79</v>
      </c>
      <c r="B15" s="66">
        <v>142.2480797558924</v>
      </c>
      <c r="C15" s="66">
        <v>126.28347274831648</v>
      </c>
      <c r="D15" s="23">
        <f t="shared" si="0"/>
        <v>88.77692617364515</v>
      </c>
      <c r="E15" s="35">
        <v>0.4971684122184804</v>
      </c>
      <c r="F15" s="35">
        <v>0.35243758031776934</v>
      </c>
      <c r="G15" s="35">
        <v>0.15039400746375184</v>
      </c>
      <c r="H15" s="21"/>
      <c r="I15" s="46">
        <v>12.82492884466568</v>
      </c>
      <c r="J15" s="65"/>
      <c r="K15" s="65"/>
      <c r="L15" s="32"/>
    </row>
    <row r="16" spans="1:12" ht="12.75">
      <c r="A16" s="9" t="s">
        <v>5</v>
      </c>
      <c r="B16" s="66">
        <v>104.17563657407402</v>
      </c>
      <c r="C16" s="66">
        <v>69.98784722222214</v>
      </c>
      <c r="D16" s="23">
        <f t="shared" si="0"/>
        <v>67.18254816946315</v>
      </c>
      <c r="E16" s="35">
        <v>0.3851160502402041</v>
      </c>
      <c r="F16" s="35">
        <v>0.5423974069572263</v>
      </c>
      <c r="G16" s="35">
        <v>0.07248654280256991</v>
      </c>
      <c r="H16" s="21"/>
      <c r="I16" s="46">
        <v>12.596891663162607</v>
      </c>
      <c r="J16" s="65"/>
      <c r="K16" s="65"/>
      <c r="L16" s="32"/>
    </row>
    <row r="17" spans="1:11" ht="12.75">
      <c r="A17" s="9" t="s">
        <v>75</v>
      </c>
      <c r="B17" s="65">
        <v>14.461805555555541</v>
      </c>
      <c r="C17" s="66">
        <v>10.71875</v>
      </c>
      <c r="D17" s="23">
        <f t="shared" si="0"/>
        <v>74.1176470588236</v>
      </c>
      <c r="E17" s="71">
        <v>0.46825396825396787</v>
      </c>
      <c r="F17" s="35">
        <v>0.4206349206349206</v>
      </c>
      <c r="G17" s="35">
        <v>0.11111111111111123</v>
      </c>
      <c r="H17" s="62"/>
      <c r="I17" s="62">
        <v>5.918789746020452</v>
      </c>
      <c r="J17" s="32"/>
      <c r="K17" s="32"/>
    </row>
    <row r="18" spans="1:12" ht="12.75">
      <c r="A18" s="9" t="s">
        <v>6</v>
      </c>
      <c r="B18" s="66">
        <v>60.85498188405795</v>
      </c>
      <c r="C18" s="66">
        <v>59.578940217391285</v>
      </c>
      <c r="D18" s="23">
        <f t="shared" si="0"/>
        <v>97.9031434614543</v>
      </c>
      <c r="E18" s="35">
        <v>0.29020002234886577</v>
      </c>
      <c r="F18" s="35">
        <v>0.5194621372965327</v>
      </c>
      <c r="G18" s="35">
        <v>0.1903378403546021</v>
      </c>
      <c r="H18" s="21"/>
      <c r="I18" s="46">
        <v>3.303323263958386</v>
      </c>
      <c r="J18" s="65"/>
      <c r="K18" s="65"/>
      <c r="L18" s="32"/>
    </row>
    <row r="19" spans="1:12" ht="12.75">
      <c r="A19" s="10"/>
      <c r="B19" s="66"/>
      <c r="C19" s="66"/>
      <c r="D19" s="23"/>
      <c r="E19" s="35"/>
      <c r="F19" s="35"/>
      <c r="G19" s="35"/>
      <c r="H19" s="21"/>
      <c r="I19" s="46"/>
      <c r="J19" s="65"/>
      <c r="K19" s="65"/>
      <c r="L19" s="32"/>
    </row>
    <row r="20" spans="1:12" ht="12.75">
      <c r="A20" s="8" t="s">
        <v>11</v>
      </c>
      <c r="B20" s="66"/>
      <c r="C20" s="66"/>
      <c r="D20" s="23"/>
      <c r="E20" s="35"/>
      <c r="F20" s="35"/>
      <c r="G20" s="35"/>
      <c r="H20" s="32"/>
      <c r="I20" s="32"/>
      <c r="J20" s="65"/>
      <c r="K20" s="65"/>
      <c r="L20" s="32"/>
    </row>
    <row r="21" spans="1:12" ht="12.75">
      <c r="A21" s="9" t="s">
        <v>12</v>
      </c>
      <c r="B21" s="66">
        <v>142.51684027777816</v>
      </c>
      <c r="C21" s="66">
        <v>101.2099537037038</v>
      </c>
      <c r="D21" s="23">
        <f t="shared" si="0"/>
        <v>71.01613641337859</v>
      </c>
      <c r="E21" s="35">
        <v>0.3636829381534076</v>
      </c>
      <c r="F21" s="35">
        <v>0.43584396663518005</v>
      </c>
      <c r="G21" s="35">
        <v>0.20047309521141193</v>
      </c>
      <c r="H21" s="21"/>
      <c r="I21" s="46">
        <v>8.453220420737553</v>
      </c>
      <c r="J21" s="65"/>
      <c r="K21" s="65"/>
      <c r="L21" s="32"/>
    </row>
    <row r="22" spans="1:12" ht="12.75">
      <c r="A22" s="9" t="s">
        <v>13</v>
      </c>
      <c r="B22" s="66">
        <v>394.66230177163436</v>
      </c>
      <c r="C22" s="66">
        <v>323.86382986213886</v>
      </c>
      <c r="D22" s="23">
        <f t="shared" si="0"/>
        <v>82.06099959593759</v>
      </c>
      <c r="E22" s="35">
        <v>0.4421505739144045</v>
      </c>
      <c r="F22" s="35">
        <v>0.3777966118459044</v>
      </c>
      <c r="G22" s="35">
        <v>0.18005281423969166</v>
      </c>
      <c r="H22" s="21"/>
      <c r="I22" s="46">
        <v>10.37448895178926</v>
      </c>
      <c r="J22" s="65"/>
      <c r="K22" s="65"/>
      <c r="L22" s="32"/>
    </row>
    <row r="23" spans="1:12" ht="12.75">
      <c r="A23" s="9" t="s">
        <v>14</v>
      </c>
      <c r="B23" s="66">
        <v>60.47492283950617</v>
      </c>
      <c r="C23" s="66">
        <v>38.88618827160496</v>
      </c>
      <c r="D23" s="23">
        <f t="shared" si="0"/>
        <v>64.30134417005317</v>
      </c>
      <c r="E23" s="35">
        <v>0.3881866796305301</v>
      </c>
      <c r="F23" s="35">
        <v>0.547885269810403</v>
      </c>
      <c r="G23" s="35">
        <v>0.06392805055906664</v>
      </c>
      <c r="H23" s="21"/>
      <c r="I23" s="46">
        <v>14.982697049651122</v>
      </c>
      <c r="J23" s="65"/>
      <c r="K23" s="65"/>
      <c r="L23" s="32"/>
    </row>
    <row r="24" spans="1:12" ht="12.75">
      <c r="A24" s="9" t="s">
        <v>15</v>
      </c>
      <c r="B24" s="66">
        <v>163.1958829308893</v>
      </c>
      <c r="C24" s="66">
        <v>124.15723561118197</v>
      </c>
      <c r="D24" s="23">
        <f t="shared" si="0"/>
        <v>76.07865675371264</v>
      </c>
      <c r="E24" s="35">
        <v>0.37897742772952164</v>
      </c>
      <c r="F24" s="35">
        <v>0.44842843176567576</v>
      </c>
      <c r="G24" s="35">
        <v>0.17259414050480057</v>
      </c>
      <c r="H24" s="21"/>
      <c r="I24" s="46">
        <v>2.489137704840564</v>
      </c>
      <c r="J24" s="65"/>
      <c r="K24" s="65"/>
      <c r="L24" s="32"/>
    </row>
    <row r="25" spans="1:12" ht="12.75">
      <c r="A25" s="9" t="s">
        <v>16</v>
      </c>
      <c r="B25" s="66">
        <v>99.18405448717938</v>
      </c>
      <c r="C25" s="66">
        <v>73.0155715811965</v>
      </c>
      <c r="D25" s="23">
        <f t="shared" si="0"/>
        <v>73.61623998808655</v>
      </c>
      <c r="E25" s="35">
        <v>0.3993711094438572</v>
      </c>
      <c r="F25" s="35">
        <v>0.39329729674364766</v>
      </c>
      <c r="G25" s="35">
        <v>0.20733159381249577</v>
      </c>
      <c r="H25" s="22"/>
      <c r="I25" s="62">
        <v>11.874311367942498</v>
      </c>
      <c r="J25" s="65"/>
      <c r="K25" s="65"/>
      <c r="L25" s="32"/>
    </row>
    <row r="26" spans="1:12" ht="12.75">
      <c r="A26" s="9" t="s">
        <v>17</v>
      </c>
      <c r="B26" s="66">
        <v>139.03801238336183</v>
      </c>
      <c r="C26" s="66">
        <v>99.82243751031189</v>
      </c>
      <c r="D26" s="23">
        <f t="shared" si="0"/>
        <v>71.79506941963251</v>
      </c>
      <c r="E26" s="35">
        <v>0.4059496255524707</v>
      </c>
      <c r="F26" s="35">
        <v>0.43081318110802214</v>
      </c>
      <c r="G26" s="35">
        <v>0.16323719333950643</v>
      </c>
      <c r="H26" s="21"/>
      <c r="I26" s="62">
        <v>6.847847878508196</v>
      </c>
      <c r="J26" s="65"/>
      <c r="K26" s="65"/>
      <c r="L26" s="32"/>
    </row>
    <row r="27" spans="1:12" ht="12.75">
      <c r="A27" s="9" t="s">
        <v>18</v>
      </c>
      <c r="B27" s="66">
        <v>49.054951690821206</v>
      </c>
      <c r="C27" s="66">
        <v>22.941274154589372</v>
      </c>
      <c r="D27" s="23">
        <f t="shared" si="0"/>
        <v>46.76647996553215</v>
      </c>
      <c r="E27" s="35">
        <v>0.383896079966834</v>
      </c>
      <c r="F27" s="35">
        <v>0.45469620894559876</v>
      </c>
      <c r="G27" s="35">
        <v>0.16140771108756724</v>
      </c>
      <c r="H27" s="21"/>
      <c r="I27" s="46">
        <v>2.7501044421084972</v>
      </c>
      <c r="J27" s="65"/>
      <c r="K27" s="65"/>
      <c r="L27" s="32"/>
    </row>
    <row r="28" spans="1:12" ht="12.75">
      <c r="A28" s="8"/>
      <c r="B28" s="66"/>
      <c r="C28" s="66"/>
      <c r="D28" s="23"/>
      <c r="E28" s="35"/>
      <c r="F28" s="35"/>
      <c r="G28" s="35"/>
      <c r="H28" s="32"/>
      <c r="I28" s="46"/>
      <c r="J28" s="65"/>
      <c r="K28" s="65"/>
      <c r="L28" s="32"/>
    </row>
    <row r="29" spans="1:12" ht="12.75">
      <c r="A29" s="8" t="s">
        <v>21</v>
      </c>
      <c r="B29" s="66"/>
      <c r="C29" s="66"/>
      <c r="D29" s="23"/>
      <c r="E29" s="35"/>
      <c r="F29" s="35"/>
      <c r="G29" s="35"/>
      <c r="H29" s="32"/>
      <c r="I29" s="32"/>
      <c r="J29" s="65"/>
      <c r="K29" s="65"/>
      <c r="L29" s="32"/>
    </row>
    <row r="30" spans="1:12" ht="12.75">
      <c r="A30" s="11" t="s">
        <v>8</v>
      </c>
      <c r="B30" s="65">
        <v>831.1908339975524</v>
      </c>
      <c r="C30" s="65">
        <v>574.9661215595352</v>
      </c>
      <c r="D30" s="23">
        <f>C30/B30*100</f>
        <v>69.17378032121421</v>
      </c>
      <c r="E30" s="35">
        <v>0.3561796183121229</v>
      </c>
      <c r="F30" s="35">
        <v>0.468068827456119</v>
      </c>
      <c r="G30" s="35">
        <v>0.17575155423175648</v>
      </c>
      <c r="H30" s="21"/>
      <c r="I30" s="23">
        <v>7.498488676155267</v>
      </c>
      <c r="J30" s="65"/>
      <c r="K30" s="65"/>
      <c r="L30" s="32"/>
    </row>
    <row r="31" spans="1:12" ht="12.75">
      <c r="A31" s="9" t="s">
        <v>9</v>
      </c>
      <c r="B31" s="65">
        <v>191.41529905028509</v>
      </c>
      <c r="C31" s="65">
        <v>183.40953580185877</v>
      </c>
      <c r="D31" s="23">
        <f t="shared" si="0"/>
        <v>95.81759489019569</v>
      </c>
      <c r="E31" s="35">
        <v>0.5426027079735372</v>
      </c>
      <c r="F31" s="35">
        <v>0.28009603448264403</v>
      </c>
      <c r="G31" s="35">
        <v>0.17730125754382006</v>
      </c>
      <c r="H31" s="21"/>
      <c r="I31" s="59">
        <v>9.325296608264917</v>
      </c>
      <c r="J31" s="65"/>
      <c r="K31" s="65"/>
      <c r="L31" s="32"/>
    </row>
    <row r="32" spans="1:12" ht="12.75">
      <c r="A32" s="9" t="s">
        <v>10</v>
      </c>
      <c r="B32" s="65">
        <v>25.520833333333254</v>
      </c>
      <c r="C32" s="65">
        <v>25.520833333333254</v>
      </c>
      <c r="D32" s="23">
        <f t="shared" si="0"/>
        <v>100</v>
      </c>
      <c r="E32" s="35">
        <v>0.64</v>
      </c>
      <c r="F32" s="35">
        <v>0.2</v>
      </c>
      <c r="G32" s="35">
        <v>0.16</v>
      </c>
      <c r="H32" s="21"/>
      <c r="I32" s="59">
        <v>9.870363613264857</v>
      </c>
      <c r="J32" s="65"/>
      <c r="K32" s="65"/>
      <c r="L32" s="32"/>
    </row>
    <row r="33" spans="1:12" ht="12.75">
      <c r="A33" s="8"/>
      <c r="B33" s="66"/>
      <c r="C33" s="66"/>
      <c r="D33" s="23"/>
      <c r="E33" s="32"/>
      <c r="F33" s="32"/>
      <c r="G33" s="32"/>
      <c r="H33" s="21"/>
      <c r="I33" s="32"/>
      <c r="J33" s="65"/>
      <c r="K33" s="65"/>
      <c r="L33" s="32"/>
    </row>
    <row r="34" spans="1:12" s="39" customFormat="1" ht="12.75">
      <c r="A34" s="8" t="s">
        <v>7</v>
      </c>
      <c r="B34" s="28">
        <v>1048.1269663811697</v>
      </c>
      <c r="C34" s="28">
        <v>783.8964906947269</v>
      </c>
      <c r="D34" s="19">
        <f t="shared" si="0"/>
        <v>74.79022254348232</v>
      </c>
      <c r="E34" s="67">
        <v>0.4090374962170049</v>
      </c>
      <c r="F34" s="67">
        <v>0.4153611765602772</v>
      </c>
      <c r="G34" s="67">
        <v>0.17560132722271737</v>
      </c>
      <c r="H34" s="22"/>
      <c r="I34" s="60">
        <v>8.93961111197432</v>
      </c>
      <c r="J34" s="68"/>
      <c r="K34" s="68"/>
      <c r="L34" s="69"/>
    </row>
    <row r="35" spans="1:11" ht="12.75">
      <c r="A35" s="12"/>
      <c r="H35" s="1"/>
      <c r="J35" s="29"/>
      <c r="K35" s="29"/>
    </row>
    <row r="36" spans="1:11" ht="12.75">
      <c r="A36" s="13" t="s">
        <v>22</v>
      </c>
      <c r="B36" s="13"/>
      <c r="C36" s="13"/>
      <c r="D36" s="13"/>
      <c r="E36" s="14"/>
      <c r="F36" s="14"/>
      <c r="G36" s="14"/>
      <c r="H36" s="14"/>
      <c r="I36" s="36"/>
      <c r="J36" s="29"/>
      <c r="K36" s="29"/>
    </row>
    <row r="37" spans="10:11" ht="12.75">
      <c r="J37" s="29"/>
      <c r="K37" s="29"/>
    </row>
    <row r="40" spans="5:7" ht="12.75">
      <c r="E40" s="31"/>
      <c r="F40" s="31"/>
      <c r="G40" s="31"/>
    </row>
    <row r="41" spans="5:7" ht="12.75">
      <c r="E41" s="31"/>
      <c r="F41" s="31"/>
      <c r="G41" s="31"/>
    </row>
    <row r="42" spans="5:6" ht="12.75">
      <c r="E42" s="31"/>
      <c r="F42" s="31"/>
    </row>
    <row r="43" spans="5:6" ht="12.75">
      <c r="E43" s="31"/>
      <c r="F43" s="31"/>
    </row>
    <row r="44" spans="5:7" ht="12.75">
      <c r="E44" s="31"/>
      <c r="F44" s="31"/>
      <c r="G44" s="31"/>
    </row>
    <row r="45" spans="5:6" ht="12.75">
      <c r="E45" s="31"/>
      <c r="F45" s="31"/>
    </row>
    <row r="46" spans="5:6" ht="12.75">
      <c r="E46" s="31"/>
      <c r="F46" s="31"/>
    </row>
    <row r="47" spans="5:6" ht="12.75">
      <c r="E47" s="31"/>
      <c r="F47" s="31"/>
    </row>
    <row r="48" spans="5:6" ht="12.75">
      <c r="E48" s="31"/>
      <c r="F48" s="31"/>
    </row>
    <row r="49" spans="5:6" ht="12.75">
      <c r="E49" s="31"/>
      <c r="F49" s="31"/>
    </row>
    <row r="50" spans="5:6" ht="12.75">
      <c r="E50" s="31"/>
      <c r="F50" s="31"/>
    </row>
    <row r="51" spans="5:6" ht="12.75">
      <c r="E51" s="31"/>
      <c r="F51" s="31"/>
    </row>
    <row r="52" spans="5:6" ht="12.75">
      <c r="E52" s="31"/>
      <c r="F52" s="31"/>
    </row>
    <row r="53" spans="5:6" ht="12.75">
      <c r="E53" s="31"/>
      <c r="F53" s="31"/>
    </row>
    <row r="54" spans="5:6" ht="12.75">
      <c r="E54" s="31"/>
      <c r="F54" s="31"/>
    </row>
    <row r="55" spans="5:6" ht="12.75">
      <c r="E55" s="31"/>
      <c r="F55" s="31"/>
    </row>
    <row r="56" spans="5:6" ht="12.75">
      <c r="E56" s="31"/>
      <c r="F56" s="31"/>
    </row>
    <row r="57" spans="5:6" ht="12.75">
      <c r="E57" s="31"/>
      <c r="F57" s="31"/>
    </row>
    <row r="58" spans="5:6" ht="12.75">
      <c r="E58" s="31"/>
      <c r="F58" s="31"/>
    </row>
    <row r="59" spans="5:6" ht="12.75">
      <c r="E59" s="31"/>
      <c r="F59" s="31"/>
    </row>
    <row r="60" spans="5:6" ht="12.75">
      <c r="E60" s="31"/>
      <c r="F60" s="31"/>
    </row>
    <row r="61" spans="5:6" ht="12.75">
      <c r="E61" s="31"/>
      <c r="F61" s="31"/>
    </row>
    <row r="62" spans="5:6" ht="12.75">
      <c r="E62" s="31"/>
      <c r="F62" s="31"/>
    </row>
    <row r="63" spans="5:6" ht="12.75">
      <c r="E63" s="31"/>
      <c r="F63" s="31"/>
    </row>
    <row r="64" spans="5:6" ht="12.75">
      <c r="E64" s="31"/>
      <c r="F64" s="31"/>
    </row>
    <row r="65" spans="5:6" ht="12.75">
      <c r="E65" s="31"/>
      <c r="F65" s="31"/>
    </row>
    <row r="66" spans="5:6" ht="12.75">
      <c r="E66" s="31"/>
      <c r="F66" s="31"/>
    </row>
    <row r="67" spans="5:6" ht="12.75">
      <c r="E67" s="31"/>
      <c r="F67" s="31"/>
    </row>
    <row r="68" spans="5:6" ht="12.75">
      <c r="E68" s="31"/>
      <c r="F68" s="31"/>
    </row>
    <row r="69" spans="5:6" ht="12.75">
      <c r="E69" s="31"/>
      <c r="F69" s="31"/>
    </row>
    <row r="70" spans="5:6" ht="12.75">
      <c r="E70" s="31"/>
      <c r="F70" s="31"/>
    </row>
    <row r="71" spans="5:6" ht="12.75">
      <c r="E71" s="31"/>
      <c r="F71" s="31"/>
    </row>
    <row r="72" spans="5:6" ht="12.75">
      <c r="E72" s="31"/>
      <c r="F72" s="31"/>
    </row>
    <row r="73" spans="5:6" ht="12.75">
      <c r="E73" s="31"/>
      <c r="F73" s="31"/>
    </row>
    <row r="74" spans="5:6" ht="12.75">
      <c r="E74" s="31"/>
      <c r="F74" s="31"/>
    </row>
    <row r="75" spans="5:6" ht="12.75">
      <c r="E75" s="31"/>
      <c r="F75" s="31"/>
    </row>
    <row r="76" spans="5:6" ht="12.75">
      <c r="E76" s="31"/>
      <c r="F76" s="31"/>
    </row>
  </sheetData>
  <mergeCells count="8">
    <mergeCell ref="A1:I2"/>
    <mergeCell ref="F3:I3"/>
    <mergeCell ref="A4:A5"/>
    <mergeCell ref="C4:C5"/>
    <mergeCell ref="E4:G4"/>
    <mergeCell ref="I4:I5"/>
    <mergeCell ref="D4:D5"/>
    <mergeCell ref="B4:B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37" sqref="A37"/>
    </sheetView>
  </sheetViews>
  <sheetFormatPr defaultColWidth="9.140625" defaultRowHeight="12.75"/>
  <cols>
    <col min="1" max="1" width="40.7109375" style="30" customWidth="1"/>
    <col min="2" max="2" width="13.421875" style="30" hidden="1" customWidth="1"/>
    <col min="3" max="7" width="13.421875" style="30" customWidth="1"/>
    <col min="8" max="8" width="1.7109375" style="30" customWidth="1"/>
    <col min="9" max="9" width="13.421875" style="30" customWidth="1"/>
    <col min="10" max="16384" width="9.140625" style="30" customWidth="1"/>
  </cols>
  <sheetData>
    <row r="1" spans="1:10" ht="12.75" customHeight="1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51"/>
    </row>
    <row r="2" spans="1:10" ht="12.75" customHeight="1">
      <c r="A2" s="85"/>
      <c r="B2" s="85"/>
      <c r="C2" s="85"/>
      <c r="D2" s="85"/>
      <c r="E2" s="85"/>
      <c r="F2" s="85"/>
      <c r="G2" s="85"/>
      <c r="H2" s="85"/>
      <c r="I2" s="85"/>
      <c r="J2" s="51"/>
    </row>
    <row r="3" spans="1:10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9" ht="12.75" customHeight="1">
      <c r="A4" s="88"/>
      <c r="B4" s="87" t="s">
        <v>42</v>
      </c>
      <c r="C4" s="87" t="s">
        <v>40</v>
      </c>
      <c r="D4" s="87" t="s">
        <v>41</v>
      </c>
      <c r="E4" s="86" t="s">
        <v>25</v>
      </c>
      <c r="F4" s="86"/>
      <c r="G4" s="86"/>
      <c r="H4" s="15"/>
      <c r="I4" s="87" t="s">
        <v>27</v>
      </c>
    </row>
    <row r="5" spans="1:9" ht="19.5" customHeight="1">
      <c r="A5" s="88"/>
      <c r="B5" s="87"/>
      <c r="C5" s="87"/>
      <c r="D5" s="87"/>
      <c r="E5" s="16" t="s">
        <v>19</v>
      </c>
      <c r="F5" s="17" t="s">
        <v>26</v>
      </c>
      <c r="G5" s="17" t="s">
        <v>20</v>
      </c>
      <c r="H5" s="17"/>
      <c r="I5" s="87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9" ht="12.75">
      <c r="A7" s="8" t="s">
        <v>1</v>
      </c>
      <c r="B7" s="8"/>
      <c r="C7" s="8"/>
      <c r="D7" s="8"/>
      <c r="E7" s="31"/>
      <c r="F7" s="31"/>
      <c r="G7" s="31"/>
      <c r="H7" s="26"/>
      <c r="I7" s="4"/>
    </row>
    <row r="8" spans="1:11" ht="12.75">
      <c r="A8" s="9" t="s">
        <v>2</v>
      </c>
      <c r="B8" s="66">
        <v>55.39825545434093</v>
      </c>
      <c r="C8" s="65">
        <v>46.64202654071073</v>
      </c>
      <c r="D8" s="23">
        <f>C8/B8*100</f>
        <v>84.1940349171337</v>
      </c>
      <c r="E8" s="35">
        <v>0.369305360286386</v>
      </c>
      <c r="F8" s="35">
        <v>0.4868680663035647</v>
      </c>
      <c r="G8" s="35">
        <v>0.14382657341004948</v>
      </c>
      <c r="H8" s="21"/>
      <c r="I8" s="46">
        <v>7.354001695145822</v>
      </c>
      <c r="J8" s="52"/>
      <c r="K8" s="80"/>
    </row>
    <row r="9" spans="1:11" ht="12.75">
      <c r="A9" s="9" t="s">
        <v>78</v>
      </c>
      <c r="B9" s="66">
        <v>163.069058336993</v>
      </c>
      <c r="C9" s="65">
        <v>107.09322036910339</v>
      </c>
      <c r="D9" s="23">
        <f aca="true" t="shared" si="0" ref="D9:D34">C9/B9*100</f>
        <v>65.67353823052572</v>
      </c>
      <c r="E9" s="35">
        <v>0.3731104228003412</v>
      </c>
      <c r="F9" s="35">
        <v>0.41094829279781997</v>
      </c>
      <c r="G9" s="35">
        <v>0.2159412844018393</v>
      </c>
      <c r="H9" s="21"/>
      <c r="I9" s="46">
        <v>5.01963411429347</v>
      </c>
      <c r="J9" s="52"/>
      <c r="K9" s="80"/>
    </row>
    <row r="10" spans="1:11" ht="12.75">
      <c r="A10" s="9" t="s">
        <v>3</v>
      </c>
      <c r="B10" s="66">
        <v>110.10759680134684</v>
      </c>
      <c r="C10" s="65">
        <v>83.6147937710438</v>
      </c>
      <c r="D10" s="23">
        <f>C10/B10*100</f>
        <v>75.93916877679145</v>
      </c>
      <c r="E10" s="35">
        <v>0.44865611728064914</v>
      </c>
      <c r="F10" s="35">
        <v>0.25827690565325445</v>
      </c>
      <c r="G10" s="35">
        <v>0.2930669770660962</v>
      </c>
      <c r="H10" s="21"/>
      <c r="I10" s="46">
        <v>11.79673150192742</v>
      </c>
      <c r="J10" s="52"/>
      <c r="K10" s="80"/>
    </row>
    <row r="11" spans="1:11" ht="12.75">
      <c r="A11" s="9" t="s">
        <v>34</v>
      </c>
      <c r="B11" s="66">
        <v>42.66830765482078</v>
      </c>
      <c r="C11" s="65">
        <v>30.887463918878375</v>
      </c>
      <c r="D11" s="23">
        <f t="shared" si="0"/>
        <v>72.3897094038803</v>
      </c>
      <c r="E11" s="35">
        <v>0.3009297287975076</v>
      </c>
      <c r="F11" s="35">
        <v>0.5106595075492613</v>
      </c>
      <c r="G11" s="35">
        <v>0.18841076365323142</v>
      </c>
      <c r="H11" s="21"/>
      <c r="I11" s="46">
        <v>0.6194185151169148</v>
      </c>
      <c r="J11" s="52"/>
      <c r="K11" s="80"/>
    </row>
    <row r="12" spans="1:11" ht="12.75">
      <c r="A12" s="9" t="s">
        <v>4</v>
      </c>
      <c r="B12" s="66">
        <v>51.698664529914474</v>
      </c>
      <c r="C12" s="65">
        <v>43.846100427350386</v>
      </c>
      <c r="D12" s="23">
        <f t="shared" si="0"/>
        <v>84.81089565085314</v>
      </c>
      <c r="E12" s="35">
        <v>0.4809265118500389</v>
      </c>
      <c r="F12" s="35">
        <v>0.4073189660318789</v>
      </c>
      <c r="G12" s="35">
        <v>0.11175452211808244</v>
      </c>
      <c r="H12" s="21"/>
      <c r="I12" s="46">
        <v>15.30813918693451</v>
      </c>
      <c r="J12" s="52"/>
      <c r="K12" s="80"/>
    </row>
    <row r="13" spans="1:11" ht="12.75">
      <c r="A13" s="9" t="s">
        <v>32</v>
      </c>
      <c r="B13" s="66">
        <v>50.260336538461594</v>
      </c>
      <c r="C13" s="65">
        <v>43.30950854700859</v>
      </c>
      <c r="D13" s="23">
        <f t="shared" si="0"/>
        <v>86.17035127463998</v>
      </c>
      <c r="E13" s="35">
        <v>0.3526229904508639</v>
      </c>
      <c r="F13" s="35">
        <v>0.3015230267134048</v>
      </c>
      <c r="G13" s="35">
        <v>0.34585398283573066</v>
      </c>
      <c r="H13" s="21"/>
      <c r="I13" s="46">
        <v>17.687166186621774</v>
      </c>
      <c r="J13" s="52"/>
      <c r="K13" s="80"/>
    </row>
    <row r="14" spans="1:11" ht="12.75">
      <c r="A14" s="9" t="s">
        <v>33</v>
      </c>
      <c r="B14" s="66">
        <v>210.429849654792</v>
      </c>
      <c r="C14" s="65">
        <v>124.30685313723106</v>
      </c>
      <c r="D14" s="23">
        <f t="shared" si="0"/>
        <v>59.072823243068974</v>
      </c>
      <c r="E14" s="35">
        <v>0.45064419756397817</v>
      </c>
      <c r="F14" s="35">
        <v>0.304299849203844</v>
      </c>
      <c r="G14" s="35">
        <v>0.24505595323217746</v>
      </c>
      <c r="H14" s="21"/>
      <c r="I14" s="46">
        <v>6.017365799999271</v>
      </c>
      <c r="J14" s="52"/>
      <c r="K14" s="80"/>
    </row>
    <row r="15" spans="1:11" ht="12.75">
      <c r="A15" s="9" t="s">
        <v>79</v>
      </c>
      <c r="B15" s="66">
        <v>141.35485058922572</v>
      </c>
      <c r="C15" s="65">
        <v>120.7120686026936</v>
      </c>
      <c r="D15" s="23">
        <f t="shared" si="0"/>
        <v>85.39648133722724</v>
      </c>
      <c r="E15" s="35">
        <v>0.5111134057150509</v>
      </c>
      <c r="F15" s="35">
        <v>0.24280098000448264</v>
      </c>
      <c r="G15" s="35">
        <v>0.246085614280468</v>
      </c>
      <c r="H15" s="21"/>
      <c r="I15" s="46">
        <v>11.26502941881069</v>
      </c>
      <c r="J15" s="52"/>
      <c r="K15" s="80"/>
    </row>
    <row r="16" spans="1:11" ht="12.75">
      <c r="A16" s="9" t="s">
        <v>5</v>
      </c>
      <c r="B16" s="66">
        <v>104.02980324074069</v>
      </c>
      <c r="C16" s="65">
        <v>72.03680555555549</v>
      </c>
      <c r="D16" s="23">
        <f t="shared" si="0"/>
        <v>69.24631529759931</v>
      </c>
      <c r="E16" s="35">
        <v>0.49465775918303123</v>
      </c>
      <c r="F16" s="35">
        <v>0.3504031985963965</v>
      </c>
      <c r="G16" s="35">
        <v>0.1549390422205728</v>
      </c>
      <c r="H16" s="21"/>
      <c r="I16" s="46">
        <v>21.010895654415158</v>
      </c>
      <c r="J16" s="52"/>
      <c r="K16" s="80"/>
    </row>
    <row r="17" spans="1:11" ht="12.75">
      <c r="A17" s="9" t="s">
        <v>75</v>
      </c>
      <c r="B17" s="66">
        <v>12.420138888888872</v>
      </c>
      <c r="C17" s="65">
        <v>11.399305555555541</v>
      </c>
      <c r="D17" s="23">
        <f t="shared" si="0"/>
        <v>91.78082191780823</v>
      </c>
      <c r="E17" s="35">
        <v>0.39552238805970136</v>
      </c>
      <c r="F17" s="35">
        <v>0.27611940298507454</v>
      </c>
      <c r="G17" s="35">
        <v>0.32835820895522366</v>
      </c>
      <c r="H17" s="21"/>
      <c r="I17" s="46">
        <v>14.104033075305065</v>
      </c>
      <c r="J17" s="32"/>
      <c r="K17" s="32"/>
    </row>
    <row r="18" spans="1:10" ht="12.75">
      <c r="A18" s="9" t="s">
        <v>6</v>
      </c>
      <c r="B18" s="66">
        <v>58.28070652173911</v>
      </c>
      <c r="C18" s="65">
        <v>54.43038949275361</v>
      </c>
      <c r="D18" s="23">
        <f t="shared" si="0"/>
        <v>93.3934963064504</v>
      </c>
      <c r="E18" s="35">
        <v>0.36535246870795446</v>
      </c>
      <c r="F18" s="35">
        <v>0.4304643861866518</v>
      </c>
      <c r="G18" s="35">
        <v>0.2041831451053941</v>
      </c>
      <c r="H18" s="21"/>
      <c r="I18" s="46">
        <v>3.1367396769068665</v>
      </c>
      <c r="J18" s="52"/>
    </row>
    <row r="19" spans="1:9" s="32" customFormat="1" ht="12.75">
      <c r="A19" s="70"/>
      <c r="B19" s="66"/>
      <c r="C19" s="65"/>
      <c r="D19" s="23"/>
      <c r="H19" s="21"/>
      <c r="I19" s="46"/>
    </row>
    <row r="20" spans="1:10" s="32" customFormat="1" ht="12.75">
      <c r="A20" s="64" t="s">
        <v>11</v>
      </c>
      <c r="D20" s="23"/>
      <c r="E20" s="35"/>
      <c r="F20" s="35"/>
      <c r="G20" s="35"/>
      <c r="J20" s="66"/>
    </row>
    <row r="21" spans="1:10" ht="12.75">
      <c r="A21" s="9" t="s">
        <v>12</v>
      </c>
      <c r="B21" s="66">
        <v>136.43113425925955</v>
      </c>
      <c r="C21" s="65">
        <v>96.11105324074082</v>
      </c>
      <c r="D21" s="23">
        <f t="shared" si="0"/>
        <v>70.44656907865426</v>
      </c>
      <c r="E21" s="35">
        <v>0.3553024779037077</v>
      </c>
      <c r="F21" s="35">
        <v>0.4274225839490508</v>
      </c>
      <c r="G21" s="35">
        <v>0.2172749381472412</v>
      </c>
      <c r="H21" s="21"/>
      <c r="I21" s="46">
        <v>8.929305907892733</v>
      </c>
      <c r="J21" s="52"/>
    </row>
    <row r="22" spans="1:10" ht="12.75">
      <c r="A22" s="9" t="s">
        <v>13</v>
      </c>
      <c r="B22" s="66">
        <v>390.05211510478415</v>
      </c>
      <c r="C22" s="65">
        <v>315.1454309581268</v>
      </c>
      <c r="D22" s="23">
        <f t="shared" si="0"/>
        <v>80.79572414918597</v>
      </c>
      <c r="E22" s="35">
        <v>0.49057048664559644</v>
      </c>
      <c r="F22" s="35">
        <v>0.292186514837231</v>
      </c>
      <c r="G22" s="35">
        <v>0.21724299851717316</v>
      </c>
      <c r="H22" s="21"/>
      <c r="I22" s="46">
        <v>9.946203476085225</v>
      </c>
      <c r="J22" s="52"/>
    </row>
    <row r="23" spans="1:10" ht="12.75">
      <c r="A23" s="9" t="s">
        <v>14</v>
      </c>
      <c r="B23" s="66">
        <v>61.079861111111114</v>
      </c>
      <c r="C23" s="65">
        <v>39.491126543209894</v>
      </c>
      <c r="D23" s="23">
        <f t="shared" si="0"/>
        <v>64.65490560198084</v>
      </c>
      <c r="E23" s="35">
        <v>0.7233125897558643</v>
      </c>
      <c r="F23" s="35">
        <v>0.22067975107707005</v>
      </c>
      <c r="G23" s="35">
        <v>0.0560076591670656</v>
      </c>
      <c r="H23" s="21"/>
      <c r="I23" s="46">
        <v>36.220731034760554</v>
      </c>
      <c r="J23" s="52"/>
    </row>
    <row r="24" spans="1:10" ht="12.75">
      <c r="A24" s="9" t="s">
        <v>15</v>
      </c>
      <c r="B24" s="66">
        <v>163.00849219662356</v>
      </c>
      <c r="C24" s="65">
        <v>116.68777940025555</v>
      </c>
      <c r="D24" s="23">
        <f t="shared" si="0"/>
        <v>71.58386525010292</v>
      </c>
      <c r="E24" s="35">
        <v>0.3724543522288036</v>
      </c>
      <c r="F24" s="35">
        <v>0.43170060487599804</v>
      </c>
      <c r="G24" s="35">
        <v>0.19584504289519652</v>
      </c>
      <c r="H24" s="21"/>
      <c r="I24" s="46">
        <v>1.5171629978747148</v>
      </c>
      <c r="J24" s="52"/>
    </row>
    <row r="25" spans="1:10" ht="12.75">
      <c r="A25" s="9" t="s">
        <v>16</v>
      </c>
      <c r="B25" s="66">
        <v>98.4014155982905</v>
      </c>
      <c r="C25" s="65">
        <v>73.25376602564096</v>
      </c>
      <c r="D25" s="23">
        <f t="shared" si="0"/>
        <v>74.44381321168065</v>
      </c>
      <c r="E25" s="35">
        <v>0.3228025308637249</v>
      </c>
      <c r="F25" s="35">
        <v>0.3362582726523279</v>
      </c>
      <c r="G25" s="35">
        <v>0.34093919648394755</v>
      </c>
      <c r="H25" s="21"/>
      <c r="I25" s="46">
        <v>14.05981360904107</v>
      </c>
      <c r="J25" s="52"/>
    </row>
    <row r="26" spans="1:10" ht="12.75">
      <c r="A26" s="9" t="s">
        <v>17</v>
      </c>
      <c r="B26" s="66">
        <v>139.6525238776147</v>
      </c>
      <c r="C26" s="65">
        <v>102.19109145752753</v>
      </c>
      <c r="D26" s="23">
        <f t="shared" si="0"/>
        <v>73.17525571330404</v>
      </c>
      <c r="E26" s="35">
        <v>0.41269292886874737</v>
      </c>
      <c r="F26" s="35">
        <v>0.3137614313812059</v>
      </c>
      <c r="G26" s="35">
        <v>0.2735456397500465</v>
      </c>
      <c r="H26" s="21"/>
      <c r="I26" s="62">
        <v>10.247372458356153</v>
      </c>
      <c r="J26" s="52"/>
    </row>
    <row r="27" spans="1:10" ht="12.75">
      <c r="A27" s="9" t="s">
        <v>18</v>
      </c>
      <c r="B27" s="66">
        <v>46.50286835748788</v>
      </c>
      <c r="C27" s="65">
        <v>22.941274154589372</v>
      </c>
      <c r="D27" s="23">
        <f t="shared" si="0"/>
        <v>49.3330303374617</v>
      </c>
      <c r="E27" s="35">
        <v>0.31503063245658486</v>
      </c>
      <c r="F27" s="35">
        <v>0.46759408540236796</v>
      </c>
      <c r="G27" s="35">
        <v>0.21737528214104723</v>
      </c>
      <c r="H27" s="21"/>
      <c r="I27" s="46">
        <v>-8.047053289849531</v>
      </c>
      <c r="J27" s="52"/>
    </row>
    <row r="28" spans="1:10" s="32" customFormat="1" ht="12.75">
      <c r="A28" s="64"/>
      <c r="B28" s="66"/>
      <c r="C28" s="65"/>
      <c r="D28" s="23"/>
      <c r="E28" s="35"/>
      <c r="F28" s="35"/>
      <c r="G28" s="35"/>
      <c r="H28" s="21"/>
      <c r="I28" s="46"/>
      <c r="J28" s="66"/>
    </row>
    <row r="29" spans="1:10" s="32" customFormat="1" ht="12.75">
      <c r="A29" s="64" t="s">
        <v>21</v>
      </c>
      <c r="D29" s="23"/>
      <c r="E29" s="35"/>
      <c r="F29" s="35"/>
      <c r="G29" s="35"/>
      <c r="J29" s="66"/>
    </row>
    <row r="30" spans="1:10" ht="12.75">
      <c r="A30" s="11" t="s">
        <v>8</v>
      </c>
      <c r="B30" s="66">
        <v>820.630825049163</v>
      </c>
      <c r="C30" s="65">
        <v>559.4060042863129</v>
      </c>
      <c r="D30" s="23">
        <f>C30/B30*100</f>
        <v>68.1678030133464</v>
      </c>
      <c r="E30" s="35">
        <v>0.3763536324877597</v>
      </c>
      <c r="F30" s="35">
        <v>0.39414844021763523</v>
      </c>
      <c r="G30" s="35">
        <v>0.22949792729460447</v>
      </c>
      <c r="H30" s="21"/>
      <c r="I30" s="23">
        <v>7.676058763739341</v>
      </c>
      <c r="J30" s="52"/>
    </row>
    <row r="31" spans="1:10" ht="12.75">
      <c r="A31" s="9" t="s">
        <v>9</v>
      </c>
      <c r="B31" s="66">
        <v>188.97675212267566</v>
      </c>
      <c r="C31" s="65">
        <v>180.89468416044463</v>
      </c>
      <c r="D31" s="23">
        <f t="shared" si="0"/>
        <v>95.7232475045478</v>
      </c>
      <c r="E31" s="35">
        <v>0.5997164844042951</v>
      </c>
      <c r="F31" s="35">
        <v>0.19404125467808467</v>
      </c>
      <c r="G31" s="35">
        <v>0.2062422609176216</v>
      </c>
      <c r="H31" s="21"/>
      <c r="I31" s="59">
        <v>12.259357528931158</v>
      </c>
      <c r="J31" s="52"/>
    </row>
    <row r="32" spans="1:10" ht="12.75">
      <c r="A32" s="9" t="s">
        <v>10</v>
      </c>
      <c r="B32" s="66">
        <v>25.520833333333254</v>
      </c>
      <c r="C32" s="65">
        <v>25.520833333333254</v>
      </c>
      <c r="D32" s="23">
        <f t="shared" si="0"/>
        <v>100</v>
      </c>
      <c r="E32" s="35">
        <v>0.58</v>
      </c>
      <c r="F32" s="35">
        <v>0.16</v>
      </c>
      <c r="G32" s="35">
        <v>0.26</v>
      </c>
      <c r="H32" s="21"/>
      <c r="I32" s="59">
        <v>8.103020771923068</v>
      </c>
      <c r="J32" s="52"/>
    </row>
    <row r="33" spans="1:10" s="32" customFormat="1" ht="12.75">
      <c r="A33" s="64"/>
      <c r="D33" s="23"/>
      <c r="E33" s="35"/>
      <c r="F33" s="35"/>
      <c r="H33" s="21"/>
      <c r="J33" s="66"/>
    </row>
    <row r="34" spans="1:10" s="39" customFormat="1" ht="12.75">
      <c r="A34" s="8" t="s">
        <v>7</v>
      </c>
      <c r="B34" s="28">
        <v>1035.12841050517</v>
      </c>
      <c r="C34" s="68">
        <v>765.8215217800902</v>
      </c>
      <c r="D34" s="19">
        <f t="shared" si="0"/>
        <v>73.98323860189954</v>
      </c>
      <c r="E34" s="67">
        <v>0.4359006369240378</v>
      </c>
      <c r="F34" s="67">
        <v>0.339078181358317</v>
      </c>
      <c r="G34" s="67">
        <v>0.22502118171764507</v>
      </c>
      <c r="H34" s="22"/>
      <c r="I34" s="19">
        <v>9.815903844465996</v>
      </c>
      <c r="J34" s="50"/>
    </row>
    <row r="35" spans="1:9" ht="12.75">
      <c r="A35" s="12"/>
      <c r="C35" s="12"/>
      <c r="D35" s="12"/>
      <c r="E35" s="1"/>
      <c r="F35" s="1"/>
      <c r="G35" s="1"/>
      <c r="H35" s="1"/>
      <c r="I35" s="25"/>
    </row>
    <row r="36" spans="1:9" ht="12.75">
      <c r="A36" s="13" t="s">
        <v>22</v>
      </c>
      <c r="B36" s="13"/>
      <c r="C36" s="13"/>
      <c r="D36" s="13"/>
      <c r="E36" s="14"/>
      <c r="F36" s="14"/>
      <c r="G36" s="14"/>
      <c r="H36" s="14"/>
      <c r="I36" s="36"/>
    </row>
    <row r="44" ht="12.75">
      <c r="C44" s="29"/>
    </row>
    <row r="47" spans="3:7" ht="12.75">
      <c r="C47" s="53"/>
      <c r="D47" s="53"/>
      <c r="F47" s="53"/>
      <c r="G47" s="53"/>
    </row>
    <row r="48" spans="3:6" ht="12.75">
      <c r="C48" s="53"/>
      <c r="D48" s="53"/>
      <c r="E48" s="53"/>
      <c r="F48" s="53"/>
    </row>
    <row r="49" spans="3:6" ht="12.75">
      <c r="C49" s="53"/>
      <c r="D49" s="53"/>
      <c r="E49" s="53"/>
      <c r="F49" s="53"/>
    </row>
    <row r="50" spans="3:6" ht="12.75">
      <c r="C50" s="53"/>
      <c r="D50" s="53"/>
      <c r="E50" s="53"/>
      <c r="F50" s="53"/>
    </row>
  </sheetData>
  <mergeCells count="7">
    <mergeCell ref="A1:I2"/>
    <mergeCell ref="A4:A5"/>
    <mergeCell ref="C4:C5"/>
    <mergeCell ref="D4:D5"/>
    <mergeCell ref="E4:G4"/>
    <mergeCell ref="I4:I5"/>
    <mergeCell ref="B4:B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36" sqref="A36"/>
    </sheetView>
  </sheetViews>
  <sheetFormatPr defaultColWidth="9.140625" defaultRowHeight="12.75"/>
  <cols>
    <col min="1" max="1" width="40.7109375" style="30" customWidth="1"/>
    <col min="2" max="3" width="13.7109375" style="30" customWidth="1"/>
    <col min="4" max="4" width="14.7109375" style="30" customWidth="1"/>
    <col min="5" max="5" width="1.7109375" style="30" customWidth="1"/>
    <col min="6" max="7" width="14.421875" style="30" customWidth="1"/>
    <col min="8" max="8" width="14.7109375" style="30" customWidth="1"/>
    <col min="9" max="16384" width="9.140625" style="30" customWidth="1"/>
  </cols>
  <sheetData>
    <row r="1" spans="1:8" ht="27" customHeight="1">
      <c r="A1" s="85" t="s">
        <v>63</v>
      </c>
      <c r="B1" s="85"/>
      <c r="C1" s="85"/>
      <c r="D1" s="85"/>
      <c r="E1" s="85"/>
      <c r="F1" s="85"/>
      <c r="G1" s="85"/>
      <c r="H1" s="85"/>
    </row>
    <row r="2" spans="1:8" ht="12.75">
      <c r="A2" s="2" t="s">
        <v>0</v>
      </c>
      <c r="B2" s="3"/>
      <c r="C2" s="91"/>
      <c r="D2" s="91"/>
      <c r="E2" s="91"/>
      <c r="F2" s="91"/>
      <c r="G2" s="90"/>
      <c r="H2" s="91"/>
    </row>
    <row r="3" spans="1:8" ht="12.75" customHeight="1">
      <c r="A3" s="88"/>
      <c r="B3" s="86" t="s">
        <v>43</v>
      </c>
      <c r="C3" s="86"/>
      <c r="D3" s="86"/>
      <c r="E3" s="15"/>
      <c r="F3" s="86" t="s">
        <v>44</v>
      </c>
      <c r="G3" s="86"/>
      <c r="H3" s="86"/>
    </row>
    <row r="4" spans="1:8" ht="19.5" customHeight="1">
      <c r="A4" s="88"/>
      <c r="B4" s="16" t="s">
        <v>23</v>
      </c>
      <c r="C4" s="16" t="s">
        <v>24</v>
      </c>
      <c r="D4" s="16" t="s">
        <v>30</v>
      </c>
      <c r="E4" s="17"/>
      <c r="F4" s="16" t="s">
        <v>23</v>
      </c>
      <c r="G4" s="16" t="s">
        <v>24</v>
      </c>
      <c r="H4" s="16" t="s">
        <v>30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ht="12.75">
      <c r="A6" s="8" t="s">
        <v>1</v>
      </c>
    </row>
    <row r="7" spans="1:12" ht="12.75">
      <c r="A7" s="9" t="s">
        <v>2</v>
      </c>
      <c r="B7" s="46">
        <v>42.691103247963945</v>
      </c>
      <c r="C7" s="46">
        <v>68.66311178823081</v>
      </c>
      <c r="D7" s="46">
        <v>42.51380508188103</v>
      </c>
      <c r="E7" s="46"/>
      <c r="F7" s="46">
        <v>40.01968119249021</v>
      </c>
      <c r="G7" s="46">
        <v>68.66311178823081</v>
      </c>
      <c r="H7" s="46">
        <v>39.80324216373407</v>
      </c>
      <c r="K7" s="46"/>
      <c r="L7" s="46"/>
    </row>
    <row r="8" spans="1:12" ht="12.75">
      <c r="A8" s="9" t="s">
        <v>78</v>
      </c>
      <c r="B8" s="46">
        <v>68.87794843914833</v>
      </c>
      <c r="C8" s="46">
        <v>54.46776262096304</v>
      </c>
      <c r="D8" s="46">
        <v>68.97947479567398</v>
      </c>
      <c r="E8" s="46"/>
      <c r="F8" s="46">
        <v>67.88021703844457</v>
      </c>
      <c r="G8" s="46">
        <v>53.70992188410867</v>
      </c>
      <c r="H8" s="46">
        <v>67.97397500530143</v>
      </c>
      <c r="K8" s="46"/>
      <c r="L8" s="46"/>
    </row>
    <row r="9" spans="1:12" ht="12.75">
      <c r="A9" s="9" t="s">
        <v>3</v>
      </c>
      <c r="B9" s="46">
        <v>63.64678997687839</v>
      </c>
      <c r="C9" s="46">
        <v>84.1170938161298</v>
      </c>
      <c r="D9" s="46">
        <v>63.54860142307629</v>
      </c>
      <c r="E9" s="46"/>
      <c r="F9" s="46">
        <v>56.308153262129245</v>
      </c>
      <c r="G9" s="46">
        <v>80</v>
      </c>
      <c r="H9" s="46">
        <v>56.19719179758748</v>
      </c>
      <c r="K9" s="46"/>
      <c r="L9" s="46"/>
    </row>
    <row r="10" spans="1:12" ht="12.75">
      <c r="A10" s="9" t="s">
        <v>34</v>
      </c>
      <c r="B10" s="46">
        <v>62.593033363920746</v>
      </c>
      <c r="C10" s="46">
        <v>50</v>
      </c>
      <c r="D10" s="46">
        <v>62.60654597994406</v>
      </c>
      <c r="E10" s="46"/>
      <c r="F10" s="46">
        <v>63.134900492377476</v>
      </c>
      <c r="G10" s="46">
        <v>50</v>
      </c>
      <c r="H10" s="46">
        <v>63.14849749943885</v>
      </c>
      <c r="K10" s="46"/>
      <c r="L10" s="46"/>
    </row>
    <row r="11" spans="1:12" ht="12.75">
      <c r="A11" s="9" t="s">
        <v>4</v>
      </c>
      <c r="B11" s="46">
        <v>56.08279052820962</v>
      </c>
      <c r="C11" s="46">
        <v>79.26999266324285</v>
      </c>
      <c r="D11" s="46">
        <v>55.89469734874449</v>
      </c>
      <c r="E11" s="46"/>
      <c r="F11" s="46">
        <v>55.248278513989895</v>
      </c>
      <c r="G11" s="46">
        <v>79.26999266324285</v>
      </c>
      <c r="H11" s="46">
        <v>55.05594759733844</v>
      </c>
      <c r="K11" s="46"/>
      <c r="L11" s="46"/>
    </row>
    <row r="12" spans="1:12" ht="12.75">
      <c r="A12" s="9" t="s">
        <v>32</v>
      </c>
      <c r="B12" s="46">
        <v>65.92300285816265</v>
      </c>
      <c r="C12" s="46">
        <v>61.7604840979454</v>
      </c>
      <c r="D12" s="46">
        <v>65.96013304624809</v>
      </c>
      <c r="E12" s="46"/>
      <c r="F12" s="46">
        <v>62.7709939707321</v>
      </c>
      <c r="G12" s="46">
        <v>69.5865704772475</v>
      </c>
      <c r="H12" s="46">
        <v>62.744478021501635</v>
      </c>
      <c r="K12" s="46"/>
      <c r="L12" s="46"/>
    </row>
    <row r="13" spans="1:12" ht="12.75">
      <c r="A13" s="9" t="s">
        <v>33</v>
      </c>
      <c r="B13" s="46">
        <v>58.33998165022619</v>
      </c>
      <c r="C13" s="46">
        <v>56.70293522267207</v>
      </c>
      <c r="D13" s="46">
        <v>58.342761564552184</v>
      </c>
      <c r="E13" s="46"/>
      <c r="F13" s="46">
        <v>58.30967752935055</v>
      </c>
      <c r="G13" s="46">
        <v>58.60323886639674</v>
      </c>
      <c r="H13" s="46">
        <v>58.30917634467521</v>
      </c>
      <c r="K13" s="46"/>
      <c r="L13" s="46"/>
    </row>
    <row r="14" spans="1:12" ht="12.75">
      <c r="A14" s="9" t="s">
        <v>79</v>
      </c>
      <c r="B14" s="46">
        <v>67.34394438615898</v>
      </c>
      <c r="C14" s="46">
        <v>61.7531556802244</v>
      </c>
      <c r="D14" s="46">
        <v>67.36229926073408</v>
      </c>
      <c r="E14" s="46"/>
      <c r="F14" s="46">
        <v>66.64322978394736</v>
      </c>
      <c r="G14" s="46">
        <v>64.39632545931758</v>
      </c>
      <c r="H14" s="46">
        <v>66.64938930689623</v>
      </c>
      <c r="K14" s="46"/>
      <c r="L14" s="46"/>
    </row>
    <row r="15" spans="1:12" ht="12.75">
      <c r="A15" s="9" t="s">
        <v>5</v>
      </c>
      <c r="B15" s="46">
        <v>62.51682011185047</v>
      </c>
      <c r="C15" s="46">
        <v>40</v>
      </c>
      <c r="D15" s="46">
        <v>62.52659528360042</v>
      </c>
      <c r="E15" s="46"/>
      <c r="F15" s="46">
        <v>62.33401801450514</v>
      </c>
      <c r="G15" s="46" t="s">
        <v>54</v>
      </c>
      <c r="H15" s="46">
        <v>62.3340180145052</v>
      </c>
      <c r="K15" s="46"/>
      <c r="L15" s="46"/>
    </row>
    <row r="16" spans="1:11" ht="12.75">
      <c r="A16" s="9" t="s">
        <v>75</v>
      </c>
      <c r="B16" s="46">
        <v>74.89480110786394</v>
      </c>
      <c r="C16" s="46">
        <v>62.980845969672785</v>
      </c>
      <c r="D16" s="46">
        <v>74.9873433742564</v>
      </c>
      <c r="E16" s="71"/>
      <c r="F16" s="46">
        <v>72.17085214424071</v>
      </c>
      <c r="G16" s="46">
        <v>66.23253493013974</v>
      </c>
      <c r="H16" s="46">
        <v>72.20970537261698</v>
      </c>
      <c r="I16" s="62"/>
      <c r="J16" s="32"/>
      <c r="K16" s="32"/>
    </row>
    <row r="17" spans="1:12" ht="12.75">
      <c r="A17" s="9" t="s">
        <v>6</v>
      </c>
      <c r="B17" s="46">
        <v>53.628611055153996</v>
      </c>
      <c r="C17" s="46" t="s">
        <v>54</v>
      </c>
      <c r="D17" s="46">
        <v>53.628611055153996</v>
      </c>
      <c r="E17" s="46"/>
      <c r="F17" s="46">
        <v>57.55141223188894</v>
      </c>
      <c r="G17" s="46" t="s">
        <v>54</v>
      </c>
      <c r="H17" s="46">
        <v>57.55141223188893</v>
      </c>
      <c r="K17" s="46"/>
      <c r="L17" s="46"/>
    </row>
    <row r="18" spans="1:12" ht="12.75">
      <c r="A18" s="10"/>
      <c r="B18" s="46"/>
      <c r="C18" s="32"/>
      <c r="D18" s="32"/>
      <c r="E18" s="46"/>
      <c r="F18" s="32"/>
      <c r="G18" s="32"/>
      <c r="H18" s="32"/>
      <c r="K18" s="46"/>
      <c r="L18" s="46"/>
    </row>
    <row r="19" spans="1:12" ht="12.75">
      <c r="A19" s="8" t="s">
        <v>11</v>
      </c>
      <c r="B19" s="32"/>
      <c r="C19" s="32"/>
      <c r="D19" s="32"/>
      <c r="E19" s="32"/>
      <c r="F19" s="32"/>
      <c r="G19" s="32"/>
      <c r="H19" s="32"/>
      <c r="K19" s="46"/>
      <c r="L19" s="46"/>
    </row>
    <row r="20" spans="1:12" ht="12.75">
      <c r="A20" s="9" t="s">
        <v>12</v>
      </c>
      <c r="B20" s="46">
        <v>54.88612213614339</v>
      </c>
      <c r="C20" s="46">
        <v>70.45376467220154</v>
      </c>
      <c r="D20" s="46">
        <v>54.778247637172186</v>
      </c>
      <c r="E20" s="46"/>
      <c r="F20" s="46">
        <v>54.35192204516465</v>
      </c>
      <c r="G20" s="46">
        <v>69.61828418742247</v>
      </c>
      <c r="H20" s="46">
        <v>54.25139793411067</v>
      </c>
      <c r="K20" s="46"/>
      <c r="L20" s="46"/>
    </row>
    <row r="21" spans="1:12" ht="12.75">
      <c r="A21" s="9" t="s">
        <v>13</v>
      </c>
      <c r="B21" s="46">
        <v>63.10736453910798</v>
      </c>
      <c r="C21" s="46">
        <v>55.73330585325639</v>
      </c>
      <c r="D21" s="46">
        <v>63.12419442027288</v>
      </c>
      <c r="E21" s="46"/>
      <c r="F21" s="46">
        <v>61.583017356538676</v>
      </c>
      <c r="G21" s="46">
        <v>57.26092333058534</v>
      </c>
      <c r="H21" s="46">
        <v>61.592983176615434</v>
      </c>
      <c r="K21" s="46"/>
      <c r="L21" s="46"/>
    </row>
    <row r="22" spans="1:12" ht="12.75">
      <c r="A22" s="9" t="s">
        <v>14</v>
      </c>
      <c r="B22" s="46">
        <v>55.753004073041204</v>
      </c>
      <c r="C22" s="46">
        <v>87.60642919200696</v>
      </c>
      <c r="D22" s="46">
        <v>55.56809622692958</v>
      </c>
      <c r="E22" s="46"/>
      <c r="F22" s="46">
        <v>51.90373607962703</v>
      </c>
      <c r="G22" s="46">
        <v>90</v>
      </c>
      <c r="H22" s="46">
        <v>51.682588806449715</v>
      </c>
      <c r="K22" s="46"/>
      <c r="L22" s="46"/>
    </row>
    <row r="23" spans="1:12" ht="12.75">
      <c r="A23" s="9" t="s">
        <v>15</v>
      </c>
      <c r="B23" s="46">
        <v>59.9622717164177</v>
      </c>
      <c r="C23" s="46">
        <v>59.024688340259104</v>
      </c>
      <c r="D23" s="46">
        <v>59.9687947518222</v>
      </c>
      <c r="E23" s="46"/>
      <c r="F23" s="46">
        <v>58.424600032244506</v>
      </c>
      <c r="G23" s="46">
        <v>57.24581939799334</v>
      </c>
      <c r="H23" s="46">
        <v>58.43022215419053</v>
      </c>
      <c r="K23" s="46"/>
      <c r="L23" s="46"/>
    </row>
    <row r="24" spans="1:12" ht="12.75">
      <c r="A24" s="9" t="s">
        <v>16</v>
      </c>
      <c r="B24" s="46">
        <v>70.5970386191216</v>
      </c>
      <c r="C24" s="46">
        <v>71.81818181818181</v>
      </c>
      <c r="D24" s="46">
        <v>70.59427289972994</v>
      </c>
      <c r="E24" s="46"/>
      <c r="F24" s="46">
        <v>70.55648056358092</v>
      </c>
      <c r="G24" s="46">
        <v>71.81818181818181</v>
      </c>
      <c r="H24" s="46">
        <v>70.55368888480794</v>
      </c>
      <c r="K24" s="46"/>
      <c r="L24" s="46"/>
    </row>
    <row r="25" spans="1:12" ht="12.75">
      <c r="A25" s="9" t="s">
        <v>17</v>
      </c>
      <c r="B25" s="46">
        <v>61.75952139988202</v>
      </c>
      <c r="C25" s="46">
        <v>65.12711864406779</v>
      </c>
      <c r="D25" s="46">
        <v>61.75507048731827</v>
      </c>
      <c r="E25" s="46"/>
      <c r="F25" s="46">
        <v>65.94182206361063</v>
      </c>
      <c r="G25" s="46">
        <v>90</v>
      </c>
      <c r="H25" s="46">
        <v>65.9295649889225</v>
      </c>
      <c r="K25" s="46"/>
      <c r="L25" s="46"/>
    </row>
    <row r="26" spans="1:12" ht="12.75">
      <c r="A26" s="9" t="s">
        <v>18</v>
      </c>
      <c r="B26" s="46">
        <v>65.53967091383139</v>
      </c>
      <c r="C26" s="46" t="s">
        <v>54</v>
      </c>
      <c r="D26" s="46">
        <v>65.53967091383139</v>
      </c>
      <c r="E26" s="46"/>
      <c r="F26" s="46">
        <v>66.30489404982409</v>
      </c>
      <c r="G26" s="46" t="s">
        <v>54</v>
      </c>
      <c r="H26" s="46">
        <v>66.30489404982407</v>
      </c>
      <c r="K26" s="46"/>
      <c r="L26" s="46"/>
    </row>
    <row r="27" spans="1:12" ht="12.75">
      <c r="A27" s="8"/>
      <c r="B27" s="32"/>
      <c r="C27" s="32"/>
      <c r="D27" s="32"/>
      <c r="E27" s="32"/>
      <c r="F27" s="32"/>
      <c r="G27" s="32"/>
      <c r="H27" s="32"/>
      <c r="K27" s="46"/>
      <c r="L27" s="46"/>
    </row>
    <row r="28" spans="1:12" ht="12.75">
      <c r="A28" s="8" t="s">
        <v>21</v>
      </c>
      <c r="B28" s="46"/>
      <c r="C28" s="46"/>
      <c r="D28" s="23"/>
      <c r="E28" s="23"/>
      <c r="F28" s="23"/>
      <c r="G28" s="23"/>
      <c r="H28" s="23"/>
      <c r="I28" s="25"/>
      <c r="K28" s="46"/>
      <c r="L28" s="46"/>
    </row>
    <row r="29" spans="1:12" ht="12.75">
      <c r="A29" s="11" t="s">
        <v>8</v>
      </c>
      <c r="B29" s="63" t="s">
        <v>54</v>
      </c>
      <c r="C29" s="63" t="s">
        <v>54</v>
      </c>
      <c r="D29" s="54">
        <v>64.77760810224657</v>
      </c>
      <c r="E29" s="46"/>
      <c r="F29" s="63" t="s">
        <v>54</v>
      </c>
      <c r="G29" s="63" t="s">
        <v>54</v>
      </c>
      <c r="H29" s="23">
        <v>65.27250443138995</v>
      </c>
      <c r="I29" s="25"/>
      <c r="K29" s="46"/>
      <c r="L29" s="46"/>
    </row>
    <row r="30" spans="1:12" ht="12.75">
      <c r="A30" s="9" t="s">
        <v>9</v>
      </c>
      <c r="B30" s="63" t="s">
        <v>54</v>
      </c>
      <c r="C30" s="63" t="s">
        <v>54</v>
      </c>
      <c r="D30" s="54">
        <v>59.63113765383294</v>
      </c>
      <c r="E30" s="46"/>
      <c r="F30" s="63" t="s">
        <v>54</v>
      </c>
      <c r="G30" s="63" t="s">
        <v>54</v>
      </c>
      <c r="H30" s="55">
        <v>58.40308096786643</v>
      </c>
      <c r="K30" s="46"/>
      <c r="L30" s="46"/>
    </row>
    <row r="31" spans="1:8" ht="12.75">
      <c r="A31" s="9" t="s">
        <v>10</v>
      </c>
      <c r="B31" s="63" t="s">
        <v>54</v>
      </c>
      <c r="C31" s="63" t="s">
        <v>54</v>
      </c>
      <c r="D31" s="54">
        <v>62.18867281178514</v>
      </c>
      <c r="E31" s="46"/>
      <c r="F31" s="63" t="s">
        <v>54</v>
      </c>
      <c r="G31" s="63" t="s">
        <v>54</v>
      </c>
      <c r="H31" s="55">
        <v>61.131858609878805</v>
      </c>
    </row>
    <row r="32" spans="1:9" ht="12.75">
      <c r="A32" s="8"/>
      <c r="B32" s="32"/>
      <c r="C32" s="46"/>
      <c r="D32" s="77"/>
      <c r="E32" s="46"/>
      <c r="F32" s="32"/>
      <c r="G32" s="46"/>
      <c r="H32" s="23"/>
      <c r="I32" s="32"/>
    </row>
    <row r="33" spans="1:8" s="39" customFormat="1" ht="12.75">
      <c r="A33" s="8" t="s">
        <v>7</v>
      </c>
      <c r="B33" s="48">
        <v>61.691363445040764</v>
      </c>
      <c r="C33" s="48">
        <v>63.913091083281984</v>
      </c>
      <c r="D33" s="48">
        <v>61.68360853934245</v>
      </c>
      <c r="E33" s="48"/>
      <c r="F33" s="48">
        <v>60.976545040908064</v>
      </c>
      <c r="G33" s="48">
        <v>64.82409949442666</v>
      </c>
      <c r="H33" s="48">
        <v>60.96446461556997</v>
      </c>
    </row>
    <row r="34" spans="1:8" ht="12.75">
      <c r="A34" s="12"/>
      <c r="B34" s="1"/>
      <c r="C34" s="1"/>
      <c r="D34" s="1"/>
      <c r="E34" s="1"/>
      <c r="G34" s="1"/>
      <c r="H34" s="1"/>
    </row>
    <row r="35" spans="1:8" ht="12.75">
      <c r="A35" s="13" t="s">
        <v>22</v>
      </c>
      <c r="B35" s="14"/>
      <c r="C35" s="14"/>
      <c r="D35" s="14"/>
      <c r="E35" s="14"/>
      <c r="F35" s="36"/>
      <c r="G35" s="14"/>
      <c r="H35" s="14"/>
    </row>
    <row r="38" spans="2:3" ht="12.75">
      <c r="B38" s="53"/>
      <c r="C38" s="53"/>
    </row>
    <row r="39" spans="2:3" ht="12.75">
      <c r="B39" s="53"/>
      <c r="C39" s="53"/>
    </row>
    <row r="40" spans="2:3" ht="12.75">
      <c r="B40" s="53"/>
      <c r="C40" s="53"/>
    </row>
    <row r="41" spans="2:3" ht="12.75">
      <c r="B41" s="53"/>
      <c r="C41" s="53"/>
    </row>
    <row r="42" spans="2:3" ht="12.75">
      <c r="B42" s="53"/>
      <c r="C42" s="53"/>
    </row>
    <row r="43" spans="2:3" ht="12.75">
      <c r="B43" s="53"/>
      <c r="C43" s="53"/>
    </row>
    <row r="44" spans="2:3" ht="12.75">
      <c r="B44" s="53"/>
      <c r="C44" s="53"/>
    </row>
    <row r="45" spans="2:3" ht="12.75">
      <c r="B45" s="53"/>
      <c r="C45" s="53"/>
    </row>
    <row r="46" spans="2:3" ht="12.75">
      <c r="B46" s="53"/>
      <c r="C46" s="53"/>
    </row>
    <row r="47" spans="2:3" ht="12.75">
      <c r="B47" s="53"/>
      <c r="C47" s="53"/>
    </row>
    <row r="48" spans="2:3" ht="12.75">
      <c r="B48" s="53"/>
      <c r="C48" s="53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37" sqref="A37"/>
    </sheetView>
  </sheetViews>
  <sheetFormatPr defaultColWidth="9.140625" defaultRowHeight="12.75"/>
  <cols>
    <col min="1" max="1" width="40.7109375" style="30" customWidth="1"/>
    <col min="2" max="5" width="13.421875" style="30" customWidth="1"/>
    <col min="6" max="6" width="1.7109375" style="30" customWidth="1"/>
    <col min="7" max="7" width="13.421875" style="30" customWidth="1"/>
    <col min="8" max="16384" width="9.140625" style="30" customWidth="1"/>
  </cols>
  <sheetData>
    <row r="1" spans="1:7" ht="12.75" customHeight="1">
      <c r="A1" s="85" t="s">
        <v>62</v>
      </c>
      <c r="B1" s="85"/>
      <c r="C1" s="85"/>
      <c r="D1" s="85"/>
      <c r="E1" s="85"/>
      <c r="F1" s="85"/>
      <c r="G1" s="85"/>
    </row>
    <row r="2" spans="1:7" ht="12.75" customHeight="1">
      <c r="A2" s="85"/>
      <c r="B2" s="85"/>
      <c r="C2" s="85"/>
      <c r="D2" s="85"/>
      <c r="E2" s="85"/>
      <c r="F2" s="85"/>
      <c r="G2" s="85"/>
    </row>
    <row r="3" spans="1:7" ht="12.75">
      <c r="A3" s="2" t="s">
        <v>0</v>
      </c>
      <c r="B3" s="2"/>
      <c r="C3" s="3"/>
      <c r="D3" s="91"/>
      <c r="E3" s="91"/>
      <c r="F3" s="91"/>
      <c r="G3" s="91"/>
    </row>
    <row r="4" spans="1:7" ht="12.75" customHeight="1">
      <c r="A4" s="88"/>
      <c r="B4" s="87" t="s">
        <v>31</v>
      </c>
      <c r="C4" s="86" t="s">
        <v>25</v>
      </c>
      <c r="D4" s="86"/>
      <c r="E4" s="86"/>
      <c r="F4" s="15"/>
      <c r="G4" s="87" t="s">
        <v>27</v>
      </c>
    </row>
    <row r="5" spans="1:7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87"/>
    </row>
    <row r="6" spans="1:7" ht="12.75">
      <c r="A6" s="6"/>
      <c r="B6" s="6"/>
      <c r="C6" s="7"/>
      <c r="D6" s="7"/>
      <c r="E6" s="7"/>
      <c r="F6" s="7"/>
      <c r="G6" s="7"/>
    </row>
    <row r="7" spans="1:6" ht="12.75">
      <c r="A7" s="8" t="s">
        <v>1</v>
      </c>
      <c r="B7" s="8"/>
      <c r="C7" s="4"/>
      <c r="D7" s="4"/>
      <c r="E7" s="4"/>
      <c r="F7" s="4"/>
    </row>
    <row r="8" spans="1:7" ht="12.75">
      <c r="A8" s="9" t="s">
        <v>2</v>
      </c>
      <c r="B8" s="66">
        <v>69.0544843679711</v>
      </c>
      <c r="C8" s="35">
        <v>0.16436974689327324</v>
      </c>
      <c r="D8" s="35">
        <v>0.655434103872113</v>
      </c>
      <c r="E8" s="35">
        <v>0.18019614923461522</v>
      </c>
      <c r="F8" s="56"/>
      <c r="G8" s="78">
        <v>-0.2526200623045904</v>
      </c>
    </row>
    <row r="9" spans="1:7" ht="12.75">
      <c r="A9" s="9" t="s">
        <v>78</v>
      </c>
      <c r="B9" s="66">
        <v>209.747341394012</v>
      </c>
      <c r="C9" s="35">
        <v>0.1592859786813488</v>
      </c>
      <c r="D9" s="35">
        <v>0.6376226012576862</v>
      </c>
      <c r="E9" s="35">
        <v>0.2030914200609669</v>
      </c>
      <c r="F9" s="56"/>
      <c r="G9" s="78">
        <v>0.8736779448275322</v>
      </c>
    </row>
    <row r="10" spans="1:7" ht="12.75">
      <c r="A10" s="9" t="s">
        <v>3</v>
      </c>
      <c r="B10" s="66">
        <v>134.037878787879</v>
      </c>
      <c r="C10" s="35">
        <v>0.23310207426665885</v>
      </c>
      <c r="D10" s="35">
        <v>0.7028105905034626</v>
      </c>
      <c r="E10" s="35">
        <v>0.06408733522987738</v>
      </c>
      <c r="F10" s="56"/>
      <c r="G10" s="78">
        <v>0.9330081768240848</v>
      </c>
    </row>
    <row r="11" spans="1:7" ht="12.75">
      <c r="A11" s="9" t="s">
        <v>34</v>
      </c>
      <c r="B11" s="66">
        <v>54.05443376068372</v>
      </c>
      <c r="C11" s="35">
        <v>0.2809413247903548</v>
      </c>
      <c r="D11" s="35">
        <v>0.5087494170028726</v>
      </c>
      <c r="E11" s="35">
        <v>0.21030925820677315</v>
      </c>
      <c r="F11" s="56"/>
      <c r="G11" s="78">
        <v>0.11628064834809934</v>
      </c>
    </row>
    <row r="12" spans="1:7" ht="12.75">
      <c r="A12" s="9" t="s">
        <v>4</v>
      </c>
      <c r="B12" s="66">
        <v>61.56410256410249</v>
      </c>
      <c r="C12" s="35">
        <v>0.1526360544217688</v>
      </c>
      <c r="D12" s="35">
        <v>0.7102040816326533</v>
      </c>
      <c r="E12" s="35">
        <v>0.13715986394557833</v>
      </c>
      <c r="F12" s="56"/>
      <c r="G12" s="78">
        <v>0.5042851521055769</v>
      </c>
    </row>
    <row r="13" spans="1:7" ht="12.75">
      <c r="A13" s="9" t="s">
        <v>32</v>
      </c>
      <c r="B13" s="66">
        <v>67.13942307692315</v>
      </c>
      <c r="C13" s="35">
        <v>0.06530214424951271</v>
      </c>
      <c r="D13" s="35">
        <v>0.6391228070175438</v>
      </c>
      <c r="E13" s="35">
        <v>0.295575048732943</v>
      </c>
      <c r="F13" s="56"/>
      <c r="G13" s="78">
        <v>-10.501933128223572</v>
      </c>
    </row>
    <row r="14" spans="1:7" ht="12.75">
      <c r="A14" s="9" t="s">
        <v>33</v>
      </c>
      <c r="B14" s="66">
        <v>255.2556046694412</v>
      </c>
      <c r="C14" s="35">
        <v>0.1599436847156601</v>
      </c>
      <c r="D14" s="35">
        <v>0.6864043201543665</v>
      </c>
      <c r="E14" s="35">
        <v>0.15365199512997488</v>
      </c>
      <c r="F14" s="56"/>
      <c r="G14" s="78">
        <v>-2.8940019036185016</v>
      </c>
    </row>
    <row r="15" spans="1:7" ht="12.75">
      <c r="A15" s="9" t="s">
        <v>79</v>
      </c>
      <c r="B15" s="66">
        <v>145.76391519360286</v>
      </c>
      <c r="C15" s="35">
        <v>0.17848841994426454</v>
      </c>
      <c r="D15" s="35">
        <v>0.7019931981997254</v>
      </c>
      <c r="E15" s="35">
        <v>0.1195183818560098</v>
      </c>
      <c r="F15" s="56"/>
      <c r="G15" s="78">
        <v>0.6209379064285748</v>
      </c>
    </row>
    <row r="16" spans="1:7" ht="12.75">
      <c r="A16" s="9" t="s">
        <v>5</v>
      </c>
      <c r="B16" s="66">
        <v>115.14392361111103</v>
      </c>
      <c r="C16" s="35">
        <v>0.1890139001762588</v>
      </c>
      <c r="D16" s="35">
        <v>0.7062686241604839</v>
      </c>
      <c r="E16" s="35">
        <v>0.10471747566325768</v>
      </c>
      <c r="F16" s="56"/>
      <c r="G16" s="78">
        <v>0.9168429991082554</v>
      </c>
    </row>
    <row r="17" spans="1:11" ht="12.75">
      <c r="A17" s="9" t="s">
        <v>75</v>
      </c>
      <c r="B17" s="65">
        <v>18.63020833333332</v>
      </c>
      <c r="C17" s="71">
        <v>0.2648401826484019</v>
      </c>
      <c r="D17" s="71">
        <v>0.6255707762557077</v>
      </c>
      <c r="E17" s="71">
        <v>0.10958904109589013</v>
      </c>
      <c r="F17" s="21"/>
      <c r="G17" s="78">
        <v>-0.08778306429814134</v>
      </c>
      <c r="H17" s="62"/>
      <c r="I17" s="62"/>
      <c r="J17" s="32"/>
      <c r="K17" s="32"/>
    </row>
    <row r="18" spans="1:7" ht="12.75">
      <c r="A18" s="9" t="s">
        <v>6</v>
      </c>
      <c r="B18" s="66">
        <v>64.77853260869566</v>
      </c>
      <c r="C18" s="35">
        <v>0.23134635149023652</v>
      </c>
      <c r="D18" s="35">
        <v>0.6926687221651254</v>
      </c>
      <c r="E18" s="35">
        <v>0.07598492634463856</v>
      </c>
      <c r="F18" s="56"/>
      <c r="G18" s="78">
        <v>0.9080631538323516</v>
      </c>
    </row>
    <row r="19" spans="1:7" ht="12.75">
      <c r="A19" s="10"/>
      <c r="B19" s="66"/>
      <c r="C19" s="35"/>
      <c r="D19" s="35"/>
      <c r="E19" s="35"/>
      <c r="F19" s="32"/>
      <c r="G19" s="78"/>
    </row>
    <row r="20" spans="1:7" ht="12.75">
      <c r="A20" s="8" t="s">
        <v>11</v>
      </c>
      <c r="B20" s="32"/>
      <c r="C20" s="32"/>
      <c r="D20" s="32"/>
      <c r="E20" s="32"/>
      <c r="F20" s="32"/>
      <c r="G20" s="32"/>
    </row>
    <row r="21" spans="1:7" ht="12.75">
      <c r="A21" s="9" t="s">
        <v>12</v>
      </c>
      <c r="B21" s="66">
        <v>167.8189236111115</v>
      </c>
      <c r="C21" s="35">
        <v>0.1597545579847103</v>
      </c>
      <c r="D21" s="35">
        <v>0.6557294344550564</v>
      </c>
      <c r="E21" s="35">
        <v>0.18451600756023173</v>
      </c>
      <c r="F21" s="56"/>
      <c r="G21" s="78">
        <v>-0.16805620094214554</v>
      </c>
    </row>
    <row r="22" spans="1:7" ht="12.75">
      <c r="A22" s="9" t="s">
        <v>13</v>
      </c>
      <c r="B22" s="66">
        <v>457.30270918830144</v>
      </c>
      <c r="C22" s="35">
        <v>0.21924894147684934</v>
      </c>
      <c r="D22" s="35">
        <v>0.6756965181924663</v>
      </c>
      <c r="E22" s="35">
        <v>0.10505454033068208</v>
      </c>
      <c r="F22" s="32"/>
      <c r="G22" s="78">
        <v>-1.649820015677492</v>
      </c>
    </row>
    <row r="23" spans="1:7" ht="12.75">
      <c r="A23" s="9" t="s">
        <v>14</v>
      </c>
      <c r="B23" s="66">
        <v>70.32407407407409</v>
      </c>
      <c r="C23" s="35">
        <v>0.2463709677419355</v>
      </c>
      <c r="D23" s="35">
        <v>0.5901881720430107</v>
      </c>
      <c r="E23" s="35">
        <v>0.16344086021505372</v>
      </c>
      <c r="F23" s="32"/>
      <c r="G23" s="78">
        <v>-0.15665851652552293</v>
      </c>
    </row>
    <row r="24" spans="1:7" ht="12.75">
      <c r="A24" s="9" t="s">
        <v>15</v>
      </c>
      <c r="B24" s="66">
        <v>187.7616924551186</v>
      </c>
      <c r="C24" s="35">
        <v>0.15019203275387383</v>
      </c>
      <c r="D24" s="35">
        <v>0.733064233247022</v>
      </c>
      <c r="E24" s="35">
        <v>0.11674373399910565</v>
      </c>
      <c r="F24" s="56"/>
      <c r="G24" s="78">
        <v>-1.7931922516334107</v>
      </c>
    </row>
    <row r="25" spans="1:7" ht="12.75">
      <c r="A25" s="9" t="s">
        <v>16</v>
      </c>
      <c r="B25" s="66">
        <v>126.93950320512808</v>
      </c>
      <c r="C25" s="35">
        <v>0.17422913490783506</v>
      </c>
      <c r="D25" s="35">
        <v>0.6445617833550582</v>
      </c>
      <c r="E25" s="35">
        <v>0.1812090817371069</v>
      </c>
      <c r="F25" s="56"/>
      <c r="G25" s="78">
        <v>4.7615140228182335</v>
      </c>
    </row>
    <row r="26" spans="1:7" ht="12.75">
      <c r="A26" s="9" t="s">
        <v>17</v>
      </c>
      <c r="B26" s="66">
        <v>161.1101198769302</v>
      </c>
      <c r="C26" s="35">
        <v>0.1671580279418482</v>
      </c>
      <c r="D26" s="35">
        <v>0.6259252178434728</v>
      </c>
      <c r="E26" s="35">
        <v>0.20691675421467917</v>
      </c>
      <c r="F26" s="32"/>
      <c r="G26" s="78">
        <v>0.326747484474706</v>
      </c>
    </row>
    <row r="27" spans="1:7" ht="12.75">
      <c r="A27" s="9" t="s">
        <v>18</v>
      </c>
      <c r="B27" s="66">
        <v>68.23309178743955</v>
      </c>
      <c r="C27" s="35">
        <v>0.05735039028620985</v>
      </c>
      <c r="D27" s="35">
        <v>0.7844133316813281</v>
      </c>
      <c r="E27" s="35">
        <v>0.15823627803246207</v>
      </c>
      <c r="F27" s="32"/>
      <c r="G27" s="78">
        <v>0.03457319608765726</v>
      </c>
    </row>
    <row r="28" spans="1:7" ht="12.75">
      <c r="A28" s="8"/>
      <c r="B28" s="66"/>
      <c r="C28" s="35"/>
      <c r="D28" s="35"/>
      <c r="E28" s="35"/>
      <c r="F28" s="56"/>
      <c r="G28" s="78"/>
    </row>
    <row r="29" spans="1:7" ht="12.75">
      <c r="A29" s="8" t="s">
        <v>21</v>
      </c>
      <c r="B29" s="32"/>
      <c r="C29" s="32"/>
      <c r="D29" s="32"/>
      <c r="E29" s="32"/>
      <c r="F29" s="32"/>
      <c r="G29" s="32"/>
    </row>
    <row r="30" spans="1:7" ht="12.75">
      <c r="A30" s="11" t="s">
        <v>8</v>
      </c>
      <c r="B30" s="66">
        <v>1021.2651087084254</v>
      </c>
      <c r="C30" s="35">
        <v>0.1609782401541082</v>
      </c>
      <c r="D30" s="35">
        <v>0.6916174216059318</v>
      </c>
      <c r="E30" s="35">
        <v>0.14740433823995863</v>
      </c>
      <c r="F30" s="32"/>
      <c r="G30" s="78">
        <v>-0.047368543011543224</v>
      </c>
    </row>
    <row r="31" spans="1:7" ht="12.75">
      <c r="A31" s="9" t="s">
        <v>9</v>
      </c>
      <c r="B31" s="66">
        <v>193.72500548967906</v>
      </c>
      <c r="C31" s="35">
        <v>0.28144441546803434</v>
      </c>
      <c r="D31" s="35">
        <v>0.6056531980330623</v>
      </c>
      <c r="E31" s="35">
        <v>0.11290238649890401</v>
      </c>
      <c r="F31" s="56"/>
      <c r="G31" s="78">
        <v>0.41099293151618693</v>
      </c>
    </row>
    <row r="32" spans="1:7" ht="12.75">
      <c r="A32" s="9" t="s">
        <v>10</v>
      </c>
      <c r="B32" s="66">
        <v>24.499999999999925</v>
      </c>
      <c r="C32" s="35">
        <v>0.2708333333333333</v>
      </c>
      <c r="D32" s="35">
        <v>0.4375</v>
      </c>
      <c r="E32" s="35">
        <v>0.29166666666666663</v>
      </c>
      <c r="F32" s="56"/>
      <c r="G32" s="78">
        <v>-3.607470766273283</v>
      </c>
    </row>
    <row r="33" spans="1:7" ht="12.75">
      <c r="A33" s="8"/>
      <c r="B33" s="32"/>
      <c r="C33" s="32"/>
      <c r="D33" s="32"/>
      <c r="E33" s="32"/>
      <c r="F33" s="32"/>
      <c r="G33" s="32"/>
    </row>
    <row r="34" spans="1:9" s="39" customFormat="1" ht="12.75">
      <c r="A34" s="8" t="s">
        <v>7</v>
      </c>
      <c r="B34" s="28">
        <v>1239.4901141981059</v>
      </c>
      <c r="C34" s="67">
        <v>0.21830700344595078</v>
      </c>
      <c r="D34" s="67">
        <v>0.5768034107114272</v>
      </c>
      <c r="E34" s="67">
        <v>0.20488958584261738</v>
      </c>
      <c r="F34" s="24"/>
      <c r="G34" s="79">
        <v>-0.5158314522586812</v>
      </c>
      <c r="I34" s="34"/>
    </row>
    <row r="35" spans="1:7" ht="12.75">
      <c r="A35" s="12"/>
      <c r="B35" s="32"/>
      <c r="C35" s="27"/>
      <c r="D35" s="27"/>
      <c r="E35" s="27"/>
      <c r="F35" s="27"/>
      <c r="G35" s="23"/>
    </row>
    <row r="36" spans="1:7" ht="12.75">
      <c r="A36" s="13" t="s">
        <v>22</v>
      </c>
      <c r="B36" s="13"/>
      <c r="C36" s="14"/>
      <c r="D36" s="14"/>
      <c r="E36" s="14"/>
      <c r="F36" s="14"/>
      <c r="G36" s="36"/>
    </row>
    <row r="38" spans="3:5" ht="12.75">
      <c r="C38" s="53"/>
      <c r="D38" s="53"/>
      <c r="E38" s="53"/>
    </row>
    <row r="39" spans="3:5" ht="12.75">
      <c r="C39" s="53"/>
      <c r="D39" s="53"/>
      <c r="E39" s="53"/>
    </row>
    <row r="46" ht="12.75">
      <c r="B46" s="52"/>
    </row>
    <row r="47" spans="2:5" ht="12.75">
      <c r="B47" s="53"/>
      <c r="C47" s="53"/>
      <c r="D47" s="53"/>
      <c r="E47" s="53"/>
    </row>
    <row r="48" spans="2:4" ht="12.75">
      <c r="B48" s="53"/>
      <c r="C48" s="53"/>
      <c r="D48" s="53"/>
    </row>
    <row r="49" spans="2:4" ht="12.75">
      <c r="B49" s="53"/>
      <c r="C49" s="53"/>
      <c r="D49" s="53"/>
    </row>
    <row r="50" spans="2:4" ht="12.75">
      <c r="B50" s="53"/>
      <c r="C50" s="53"/>
      <c r="D50" s="53"/>
    </row>
  </sheetData>
  <mergeCells count="6">
    <mergeCell ref="A1:G2"/>
    <mergeCell ref="D3:G3"/>
    <mergeCell ref="A4:A5"/>
    <mergeCell ref="B4:B5"/>
    <mergeCell ref="C4:E4"/>
    <mergeCell ref="G4:G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A37" sqref="A37"/>
    </sheetView>
  </sheetViews>
  <sheetFormatPr defaultColWidth="9.140625" defaultRowHeight="12.75"/>
  <cols>
    <col min="1" max="1" width="59.140625" style="30" customWidth="1"/>
    <col min="2" max="2" width="16.57421875" style="30" customWidth="1"/>
    <col min="3" max="16384" width="9.140625" style="30" customWidth="1"/>
  </cols>
  <sheetData>
    <row r="1" spans="1:2" ht="12.75" customHeight="1">
      <c r="A1" s="85" t="s">
        <v>77</v>
      </c>
      <c r="B1" s="85"/>
    </row>
    <row r="2" spans="1:2" ht="12.75" customHeight="1">
      <c r="A2" s="85"/>
      <c r="B2" s="85"/>
    </row>
    <row r="3" spans="1:2" ht="12.75">
      <c r="A3" s="2" t="s">
        <v>0</v>
      </c>
      <c r="B3" s="2"/>
    </row>
    <row r="4" spans="1:2" ht="20.25" customHeight="1">
      <c r="A4" s="88"/>
      <c r="B4" s="83" t="s">
        <v>45</v>
      </c>
    </row>
    <row r="5" spans="1:2" ht="14.25" customHeight="1">
      <c r="A5" s="88"/>
      <c r="B5" s="16" t="s">
        <v>46</v>
      </c>
    </row>
    <row r="6" spans="1:2" ht="12.75">
      <c r="A6" s="6"/>
      <c r="B6" s="6"/>
    </row>
    <row r="7" ht="12.75">
      <c r="A7" s="8" t="s">
        <v>1</v>
      </c>
    </row>
    <row r="8" spans="1:2" ht="12.75">
      <c r="A8" s="9" t="s">
        <v>2</v>
      </c>
      <c r="B8" s="23">
        <v>70.38603762328243</v>
      </c>
    </row>
    <row r="9" spans="1:2" ht="12.75">
      <c r="A9" s="9" t="s">
        <v>78</v>
      </c>
      <c r="B9" s="23">
        <v>69.73286790382426</v>
      </c>
    </row>
    <row r="10" spans="1:2" ht="12.75">
      <c r="A10" s="9" t="s">
        <v>3</v>
      </c>
      <c r="B10" s="23">
        <v>64.03802516800191</v>
      </c>
    </row>
    <row r="11" spans="1:2" ht="12.75">
      <c r="A11" s="9" t="s">
        <v>34</v>
      </c>
      <c r="B11" s="23">
        <v>71.74252450840426</v>
      </c>
    </row>
    <row r="12" spans="1:2" ht="12.75">
      <c r="A12" s="9" t="s">
        <v>4</v>
      </c>
      <c r="B12" s="23">
        <v>72.06018099547511</v>
      </c>
    </row>
    <row r="13" spans="1:2" ht="12.75">
      <c r="A13" s="9" t="s">
        <v>32</v>
      </c>
      <c r="B13" s="23">
        <v>64.40231766277256</v>
      </c>
    </row>
    <row r="14" spans="1:2" ht="12.75">
      <c r="A14" s="9" t="s">
        <v>33</v>
      </c>
      <c r="B14" s="23">
        <v>68.05810577539644</v>
      </c>
    </row>
    <row r="15" spans="1:2" ht="12.75">
      <c r="A15" s="9" t="s">
        <v>79</v>
      </c>
      <c r="B15" s="23">
        <v>77.43389648792017</v>
      </c>
    </row>
    <row r="16" spans="1:2" ht="12.75">
      <c r="A16" s="9" t="s">
        <v>5</v>
      </c>
      <c r="B16" s="23">
        <v>70.57961264016308</v>
      </c>
    </row>
    <row r="17" spans="1:10" ht="12.75">
      <c r="A17" s="9" t="s">
        <v>75</v>
      </c>
      <c r="B17" s="23">
        <v>53.64166666666662</v>
      </c>
      <c r="C17" s="71"/>
      <c r="D17" s="71"/>
      <c r="E17" s="21"/>
      <c r="F17" s="62"/>
      <c r="G17" s="62"/>
      <c r="H17" s="62"/>
      <c r="I17" s="32"/>
      <c r="J17" s="32"/>
    </row>
    <row r="18" spans="1:2" ht="12.75">
      <c r="A18" s="9" t="s">
        <v>6</v>
      </c>
      <c r="B18" s="23">
        <v>72.28475130890051</v>
      </c>
    </row>
    <row r="19" spans="1:3" ht="12.75">
      <c r="A19" s="10"/>
      <c r="B19" s="23"/>
      <c r="C19" s="32"/>
    </row>
    <row r="20" spans="1:3" ht="12.75">
      <c r="A20" s="8" t="s">
        <v>11</v>
      </c>
      <c r="B20" s="32"/>
      <c r="C20" s="32"/>
    </row>
    <row r="21" spans="1:2" ht="12.75">
      <c r="A21" s="9" t="s">
        <v>12</v>
      </c>
      <c r="B21" s="23">
        <v>68.2684843489104</v>
      </c>
    </row>
    <row r="22" spans="1:2" ht="12.75">
      <c r="A22" s="9" t="s">
        <v>13</v>
      </c>
      <c r="B22" s="23">
        <v>70.34752467499644</v>
      </c>
    </row>
    <row r="23" spans="1:2" ht="12.75">
      <c r="A23" s="9" t="s">
        <v>14</v>
      </c>
      <c r="B23" s="23">
        <v>69.96468829077523</v>
      </c>
    </row>
    <row r="24" spans="1:2" ht="12.75">
      <c r="A24" s="9" t="s">
        <v>15</v>
      </c>
      <c r="B24" s="23">
        <v>68.60277463440343</v>
      </c>
    </row>
    <row r="25" spans="1:2" ht="12.75">
      <c r="A25" s="9" t="s">
        <v>16</v>
      </c>
      <c r="B25" s="23">
        <v>70.56258083698802</v>
      </c>
    </row>
    <row r="26" spans="1:2" ht="12.75">
      <c r="A26" s="9" t="s">
        <v>17</v>
      </c>
      <c r="B26" s="23">
        <v>70.36501964743523</v>
      </c>
    </row>
    <row r="27" spans="1:2" ht="12.75">
      <c r="A27" s="9" t="s">
        <v>18</v>
      </c>
      <c r="B27" s="23">
        <v>62.75</v>
      </c>
    </row>
    <row r="28" spans="1:3" ht="12.75">
      <c r="A28" s="8"/>
      <c r="B28" s="23"/>
      <c r="C28" s="32"/>
    </row>
    <row r="29" spans="1:3" ht="12.75">
      <c r="A29" s="8" t="s">
        <v>21</v>
      </c>
      <c r="B29" s="23"/>
      <c r="C29" s="32"/>
    </row>
    <row r="30" spans="1:2" ht="12.75">
      <c r="A30" s="11" t="s">
        <v>8</v>
      </c>
      <c r="B30" s="23">
        <v>69.45129628146422</v>
      </c>
    </row>
    <row r="31" spans="1:2" ht="12.75">
      <c r="A31" s="9" t="s">
        <v>9</v>
      </c>
      <c r="B31" s="23">
        <v>69.47411970072687</v>
      </c>
    </row>
    <row r="32" spans="1:2" ht="12.75">
      <c r="A32" s="9" t="s">
        <v>10</v>
      </c>
      <c r="B32" s="23">
        <v>66.5</v>
      </c>
    </row>
    <row r="33" spans="1:2" ht="12.75">
      <c r="A33" s="9"/>
      <c r="B33" s="23"/>
    </row>
    <row r="34" spans="1:2" ht="12.75">
      <c r="A34" s="8" t="s">
        <v>7</v>
      </c>
      <c r="B34" s="19">
        <v>69.40108476737403</v>
      </c>
    </row>
    <row r="35" ht="9.75" customHeight="1">
      <c r="A35" s="12"/>
    </row>
    <row r="36" spans="1:2" ht="12.75">
      <c r="A36" s="13" t="s">
        <v>22</v>
      </c>
      <c r="B36" s="1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</sheetData>
  <mergeCells count="2">
    <mergeCell ref="A4:A5"/>
    <mergeCell ref="A1:B2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85" t="s">
        <v>61</v>
      </c>
      <c r="B1" s="85"/>
      <c r="C1" s="85"/>
      <c r="D1" s="85"/>
      <c r="E1" s="85"/>
      <c r="F1" s="85"/>
      <c r="G1" s="85"/>
      <c r="H1" s="85"/>
    </row>
    <row r="2" spans="1:7" ht="12.75" customHeight="1">
      <c r="A2" s="20"/>
      <c r="B2" s="20"/>
      <c r="C2" s="20"/>
      <c r="D2" s="20"/>
      <c r="E2" s="20"/>
      <c r="F2" s="20"/>
      <c r="G2" s="20"/>
    </row>
    <row r="3" spans="1:8" ht="15" customHeight="1">
      <c r="A3" s="57" t="s">
        <v>0</v>
      </c>
      <c r="B3" s="87" t="s">
        <v>31</v>
      </c>
      <c r="C3" s="92" t="s">
        <v>47</v>
      </c>
      <c r="D3" s="92"/>
      <c r="E3" s="92"/>
      <c r="F3" s="92"/>
      <c r="G3" s="92"/>
      <c r="H3" s="87" t="s">
        <v>48</v>
      </c>
    </row>
    <row r="4" spans="1:8" ht="17.25" customHeight="1">
      <c r="A4" s="44"/>
      <c r="B4" s="87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87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4"/>
      <c r="C6" s="8"/>
      <c r="D6" s="4"/>
      <c r="E6" s="4"/>
      <c r="F6" s="4"/>
      <c r="G6" s="4"/>
    </row>
    <row r="7" spans="1:8" ht="12.75">
      <c r="A7" s="9" t="s">
        <v>2</v>
      </c>
      <c r="B7" s="66">
        <v>165.18055555555543</v>
      </c>
      <c r="C7" s="35">
        <v>0.03508967953455425</v>
      </c>
      <c r="D7" s="35">
        <v>0.06402589928890234</v>
      </c>
      <c r="E7" s="35">
        <v>0.559740207130313</v>
      </c>
      <c r="F7" s="35">
        <v>0.2149668382483352</v>
      </c>
      <c r="G7" s="35">
        <v>0.12617737579789573</v>
      </c>
      <c r="H7" s="35">
        <f>(F7+G7)-(C7+D7)</f>
        <v>0.24202863522277437</v>
      </c>
    </row>
    <row r="8" spans="1:8" ht="12.75">
      <c r="A8" s="9" t="s">
        <v>78</v>
      </c>
      <c r="B8" s="66">
        <v>366.0533001418862</v>
      </c>
      <c r="C8" s="35">
        <v>0.18353679395439174</v>
      </c>
      <c r="D8" s="35">
        <v>0.12843783821620786</v>
      </c>
      <c r="E8" s="35">
        <v>0.529579763086317</v>
      </c>
      <c r="F8" s="35">
        <v>0.10048260664562418</v>
      </c>
      <c r="G8" s="35">
        <v>0.057962998097461006</v>
      </c>
      <c r="H8" s="35">
        <f>(F8+G8)-(C8+D8)</f>
        <v>-0.15352902742751443</v>
      </c>
    </row>
    <row r="9" spans="1:8" ht="12.75">
      <c r="A9" s="9" t="s">
        <v>3</v>
      </c>
      <c r="B9" s="66">
        <v>254.97077020202045</v>
      </c>
      <c r="C9" s="35">
        <v>0.12607002304598347</v>
      </c>
      <c r="D9" s="35">
        <v>0.12267325156354564</v>
      </c>
      <c r="E9" s="35">
        <v>0.49405503090033653</v>
      </c>
      <c r="F9" s="35">
        <v>0.1570021354035513</v>
      </c>
      <c r="G9" s="35">
        <v>0.10019955908658236</v>
      </c>
      <c r="H9" s="35">
        <f aca="true" t="shared" si="0" ref="H9:H26">(F9+G9)-(C9+D9)</f>
        <v>0.008458419880604529</v>
      </c>
    </row>
    <row r="10" spans="1:8" ht="12.75">
      <c r="A10" s="9" t="s">
        <v>34</v>
      </c>
      <c r="B10" s="66">
        <v>104.73958333333329</v>
      </c>
      <c r="C10" s="35">
        <v>0.06034448857867423</v>
      </c>
      <c r="D10" s="35">
        <v>0.06784361226927117</v>
      </c>
      <c r="E10" s="35">
        <v>0.5067954858266044</v>
      </c>
      <c r="F10" s="35">
        <v>0.22200698229016166</v>
      </c>
      <c r="G10" s="35">
        <v>0.14300943103528885</v>
      </c>
      <c r="H10" s="35">
        <f t="shared" si="0"/>
        <v>0.23682831247750513</v>
      </c>
    </row>
    <row r="11" spans="1:8" ht="12.75">
      <c r="A11" s="9" t="s">
        <v>4</v>
      </c>
      <c r="B11" s="66">
        <v>105.39583333333324</v>
      </c>
      <c r="C11" s="35">
        <v>0.08081560661121845</v>
      </c>
      <c r="D11" s="35">
        <v>0.05493636626271537</v>
      </c>
      <c r="E11" s="35">
        <v>0.4827907613240685</v>
      </c>
      <c r="F11" s="35">
        <v>0.22349760011353223</v>
      </c>
      <c r="G11" s="35">
        <v>0.15795966568846587</v>
      </c>
      <c r="H11" s="35">
        <f t="shared" si="0"/>
        <v>0.2457052929280643</v>
      </c>
    </row>
    <row r="12" spans="1:8" ht="12.75">
      <c r="A12" s="9" t="s">
        <v>32</v>
      </c>
      <c r="B12" s="66">
        <v>122.98717948717959</v>
      </c>
      <c r="C12" s="35">
        <v>0.1415257218805378</v>
      </c>
      <c r="D12" s="35">
        <v>0.14050240626845956</v>
      </c>
      <c r="E12" s="35">
        <v>0.5174111331178982</v>
      </c>
      <c r="F12" s="35">
        <v>0.11626468084367066</v>
      </c>
      <c r="G12" s="35">
        <v>0.0842960578894332</v>
      </c>
      <c r="H12" s="35">
        <f t="shared" si="0"/>
        <v>-0.08146738941589349</v>
      </c>
    </row>
    <row r="13" spans="1:8" ht="12.75">
      <c r="A13" s="9" t="s">
        <v>33</v>
      </c>
      <c r="B13" s="66">
        <v>426.9977232027918</v>
      </c>
      <c r="C13" s="35">
        <v>0.06430880474770606</v>
      </c>
      <c r="D13" s="35">
        <v>0.09171601995513248</v>
      </c>
      <c r="E13" s="35">
        <v>0.5191497793769292</v>
      </c>
      <c r="F13" s="35">
        <v>0.19950484586806982</v>
      </c>
      <c r="G13" s="35">
        <v>0.12532055005216372</v>
      </c>
      <c r="H13" s="35">
        <f t="shared" si="0"/>
        <v>0.16880057121739497</v>
      </c>
    </row>
    <row r="14" spans="1:8" ht="12.75">
      <c r="A14" s="9" t="s">
        <v>79</v>
      </c>
      <c r="B14" s="66">
        <v>223.10671822390597</v>
      </c>
      <c r="C14" s="35">
        <v>0.06380333957231081</v>
      </c>
      <c r="D14" s="35">
        <v>0.11080228412325745</v>
      </c>
      <c r="E14" s="35">
        <v>0.4652849769127606</v>
      </c>
      <c r="F14" s="35">
        <v>0.21436653217532456</v>
      </c>
      <c r="G14" s="35">
        <v>0.14574286721634658</v>
      </c>
      <c r="H14" s="35">
        <f t="shared" si="0"/>
        <v>0.18550377569610288</v>
      </c>
    </row>
    <row r="15" spans="1:8" ht="12.75">
      <c r="A15" s="9" t="s">
        <v>5</v>
      </c>
      <c r="B15" s="66">
        <v>205.02473958333326</v>
      </c>
      <c r="C15" s="35">
        <v>0.06345637770961196</v>
      </c>
      <c r="D15" s="35">
        <v>0.07489441695933542</v>
      </c>
      <c r="E15" s="35">
        <v>0.5494533674021667</v>
      </c>
      <c r="F15" s="35">
        <v>0.19849131802211661</v>
      </c>
      <c r="G15" s="35">
        <v>0.11370451990676937</v>
      </c>
      <c r="H15" s="35">
        <f>(F15+G15)-(C15+D15)</f>
        <v>0.1738450432599386</v>
      </c>
    </row>
    <row r="16" spans="1:11" ht="12.75">
      <c r="A16" s="9" t="s">
        <v>75</v>
      </c>
      <c r="B16" s="66">
        <v>47.7361111111111</v>
      </c>
      <c r="C16" s="35">
        <v>0.147475996508583</v>
      </c>
      <c r="D16" s="35">
        <v>0.06371835903404119</v>
      </c>
      <c r="E16" s="35">
        <v>0.5967413441955194</v>
      </c>
      <c r="F16" s="35">
        <v>0.10827029386092522</v>
      </c>
      <c r="G16" s="35">
        <v>0.08379400640093106</v>
      </c>
      <c r="H16" s="35">
        <f>(F16+G16)-(C16+D16)</f>
        <v>-0.019130055280767916</v>
      </c>
      <c r="I16" s="62"/>
      <c r="J16" s="32"/>
      <c r="K16" s="32"/>
    </row>
    <row r="17" spans="1:8" ht="12.75">
      <c r="A17" s="9" t="s">
        <v>6</v>
      </c>
      <c r="B17" s="66">
        <v>93.9465579710145</v>
      </c>
      <c r="C17" s="35">
        <v>0.07042239941378947</v>
      </c>
      <c r="D17" s="35">
        <v>0.06225835687495786</v>
      </c>
      <c r="E17" s="35">
        <v>0.4992860379687036</v>
      </c>
      <c r="F17" s="35">
        <v>0.22763192147863898</v>
      </c>
      <c r="G17" s="35">
        <v>0.14040128426391035</v>
      </c>
      <c r="H17" s="35">
        <f t="shared" si="0"/>
        <v>0.23535244945380202</v>
      </c>
    </row>
    <row r="18" spans="1:8" ht="12.75">
      <c r="A18" s="10"/>
      <c r="B18" s="66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66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66">
        <v>308.62557870370415</v>
      </c>
      <c r="C20" s="35">
        <v>0.1029781786100121</v>
      </c>
      <c r="D20" s="35">
        <v>0.10043011817703258</v>
      </c>
      <c r="E20" s="35">
        <v>0.5390948992936518</v>
      </c>
      <c r="F20" s="35">
        <v>0.15662978105242298</v>
      </c>
      <c r="G20" s="35">
        <v>0.10086702286687972</v>
      </c>
      <c r="H20" s="35">
        <f t="shared" si="0"/>
        <v>0.05408850713225799</v>
      </c>
    </row>
    <row r="21" spans="1:8" ht="12.75">
      <c r="A21" s="9" t="s">
        <v>13</v>
      </c>
      <c r="B21" s="66">
        <v>633.3300405036406</v>
      </c>
      <c r="C21" s="35">
        <v>0.09089128549511108</v>
      </c>
      <c r="D21" s="35">
        <v>0.09209206936295686</v>
      </c>
      <c r="E21" s="35">
        <v>0.49130381717935584</v>
      </c>
      <c r="F21" s="35">
        <v>0.20841749737069093</v>
      </c>
      <c r="G21" s="35">
        <v>0.11729533059188288</v>
      </c>
      <c r="H21" s="35">
        <f t="shared" si="0"/>
        <v>0.1427294731045059</v>
      </c>
    </row>
    <row r="22" spans="1:8" ht="12.75">
      <c r="A22" s="9" t="s">
        <v>14</v>
      </c>
      <c r="B22" s="66">
        <v>122.86304012345683</v>
      </c>
      <c r="C22" s="35">
        <v>0.06297040011899449</v>
      </c>
      <c r="D22" s="35">
        <v>0.06607615647776294</v>
      </c>
      <c r="E22" s="35">
        <v>0.5940844860925178</v>
      </c>
      <c r="F22" s="35">
        <v>0.16378402498884412</v>
      </c>
      <c r="G22" s="35">
        <v>0.11308493232188015</v>
      </c>
      <c r="H22" s="35">
        <f t="shared" si="0"/>
        <v>0.14782240071396682</v>
      </c>
    </row>
    <row r="23" spans="1:8" ht="12.75">
      <c r="A23" s="9" t="s">
        <v>15</v>
      </c>
      <c r="B23" s="66">
        <v>350.64305569631637</v>
      </c>
      <c r="C23" s="35">
        <v>0.0852721858498276</v>
      </c>
      <c r="D23" s="35">
        <v>0.10810578259492928</v>
      </c>
      <c r="E23" s="35">
        <v>0.5006016566414895</v>
      </c>
      <c r="F23" s="35">
        <v>0.1814429743846875</v>
      </c>
      <c r="G23" s="35">
        <v>0.12457740052906698</v>
      </c>
      <c r="H23" s="35">
        <f t="shared" si="0"/>
        <v>0.11264240646899762</v>
      </c>
    </row>
    <row r="24" spans="1:8" ht="12.75">
      <c r="A24" s="9" t="s">
        <v>16</v>
      </c>
      <c r="B24" s="66">
        <v>237.1006944444445</v>
      </c>
      <c r="C24" s="35">
        <v>0.08945111623151689</v>
      </c>
      <c r="D24" s="35">
        <v>0.11233489779413194</v>
      </c>
      <c r="E24" s="35">
        <v>0.5652848837336039</v>
      </c>
      <c r="F24" s="35">
        <v>0.17406889876637932</v>
      </c>
      <c r="G24" s="35">
        <v>0.05886020347436727</v>
      </c>
      <c r="H24" s="35">
        <f t="shared" si="0"/>
        <v>0.03114308821509776</v>
      </c>
    </row>
    <row r="25" spans="1:8" ht="12.75">
      <c r="A25" s="9" t="s">
        <v>17</v>
      </c>
      <c r="B25" s="66">
        <v>331.7360854270165</v>
      </c>
      <c r="C25" s="35">
        <v>0.11260843893376726</v>
      </c>
      <c r="D25" s="35">
        <v>0.1062631840804157</v>
      </c>
      <c r="E25" s="35">
        <v>0.5199317520038784</v>
      </c>
      <c r="F25" s="35">
        <v>0.13441592785709472</v>
      </c>
      <c r="G25" s="35">
        <v>0.1267806971248443</v>
      </c>
      <c r="H25" s="35">
        <f t="shared" si="0"/>
        <v>0.04232500196775607</v>
      </c>
    </row>
    <row r="26" spans="1:8" ht="12.75">
      <c r="A26" s="9" t="s">
        <v>18</v>
      </c>
      <c r="B26" s="66">
        <v>122.2303743961352</v>
      </c>
      <c r="C26" s="35">
        <v>0.16912167634122333</v>
      </c>
      <c r="D26" s="35">
        <v>0.0685232601558598</v>
      </c>
      <c r="E26" s="35">
        <v>0.478235884603634</v>
      </c>
      <c r="F26" s="35">
        <v>0.1741323207782321</v>
      </c>
      <c r="G26" s="35">
        <v>0.10998685812105075</v>
      </c>
      <c r="H26" s="35">
        <f t="shared" si="0"/>
        <v>0.04647424240219972</v>
      </c>
    </row>
    <row r="27" spans="1:8" ht="12.75">
      <c r="A27" s="8"/>
      <c r="B27" s="66"/>
      <c r="C27" s="35"/>
      <c r="D27" s="35"/>
      <c r="E27" s="35"/>
      <c r="F27" s="35"/>
      <c r="G27" s="35"/>
      <c r="H27" s="35"/>
    </row>
    <row r="28" spans="1:8" ht="12.75">
      <c r="A28" s="8" t="s">
        <v>21</v>
      </c>
      <c r="B28" s="66"/>
      <c r="C28" s="35"/>
      <c r="D28" s="35"/>
      <c r="E28" s="35"/>
      <c r="F28" s="35"/>
      <c r="G28" s="35"/>
      <c r="H28" s="35"/>
    </row>
    <row r="29" spans="1:8" ht="12.75">
      <c r="A29" s="9" t="s">
        <v>29</v>
      </c>
      <c r="B29" s="66">
        <v>769</v>
      </c>
      <c r="C29" s="35">
        <v>0.0984458219596674</v>
      </c>
      <c r="D29" s="35">
        <v>0.07041238702142079</v>
      </c>
      <c r="E29" s="35">
        <v>0.5938314557866184</v>
      </c>
      <c r="F29" s="35">
        <v>0.15884793450690168</v>
      </c>
      <c r="G29" s="35">
        <v>0.07846240072539053</v>
      </c>
      <c r="H29" s="35">
        <f>(F29+G29)-(C29+D29)</f>
        <v>0.06845212625120403</v>
      </c>
    </row>
    <row r="30" spans="1:8" ht="12.75">
      <c r="A30" s="11" t="s">
        <v>8</v>
      </c>
      <c r="B30" s="66">
        <v>1158.3584271391335</v>
      </c>
      <c r="C30" s="35">
        <v>0.16024284532631625</v>
      </c>
      <c r="D30" s="35">
        <v>0.13167810500671975</v>
      </c>
      <c r="E30" s="35">
        <v>0.3820205170778348</v>
      </c>
      <c r="F30" s="35">
        <v>0.2378481479897064</v>
      </c>
      <c r="G30" s="35">
        <v>0.08821038459942164</v>
      </c>
      <c r="H30" s="35">
        <f>(F30+G30)-(C30+D30)</f>
        <v>0.034137582256092036</v>
      </c>
    </row>
    <row r="31" spans="1:8" ht="12.75">
      <c r="A31" s="9" t="s">
        <v>9</v>
      </c>
      <c r="B31" s="66">
        <v>209.59247296332867</v>
      </c>
      <c r="C31" s="35">
        <v>0.05773066411180682</v>
      </c>
      <c r="D31" s="35">
        <v>0.11401282902690987</v>
      </c>
      <c r="E31" s="35">
        <v>0.3656432533441825</v>
      </c>
      <c r="F31" s="35">
        <v>0.3099644198576297</v>
      </c>
      <c r="G31" s="35">
        <v>0.1526488336594716</v>
      </c>
      <c r="H31" s="35">
        <f>(F31+G31)-(C31+D31)</f>
        <v>0.2908697603783845</v>
      </c>
    </row>
    <row r="32" spans="1:8" ht="12.75">
      <c r="A32" s="9" t="s">
        <v>10</v>
      </c>
      <c r="B32" s="66">
        <v>24.499999999999925</v>
      </c>
      <c r="C32" s="35">
        <v>0.008196721265010712</v>
      </c>
      <c r="D32" s="35">
        <v>0.008196721265010712</v>
      </c>
      <c r="E32" s="35">
        <v>0.5423497268251077</v>
      </c>
      <c r="F32" s="35">
        <v>0.34562841530797445</v>
      </c>
      <c r="G32" s="35">
        <v>0.09562841533689635</v>
      </c>
      <c r="H32" s="35">
        <f>(F32+G32)-(C32+D32)</f>
        <v>0.42486338811484936</v>
      </c>
    </row>
    <row r="33" spans="1:8" ht="12.75">
      <c r="A33" s="8"/>
      <c r="B33" s="52"/>
      <c r="C33" s="32"/>
      <c r="D33" s="32"/>
      <c r="E33" s="32"/>
      <c r="F33" s="32"/>
      <c r="G33" s="32"/>
      <c r="H33" s="35"/>
    </row>
    <row r="34" spans="1:8" s="39" customFormat="1" ht="12.75">
      <c r="A34" s="8" t="s">
        <v>7</v>
      </c>
      <c r="B34" s="28">
        <v>2161.450900102462</v>
      </c>
      <c r="C34" s="67">
        <v>0.09780262483779632</v>
      </c>
      <c r="D34" s="67">
        <v>0.09755193867607011</v>
      </c>
      <c r="E34" s="67">
        <v>0.5181066429852533</v>
      </c>
      <c r="F34" s="67">
        <v>0.17625008386172802</v>
      </c>
      <c r="G34" s="67">
        <v>0.11028870963914894</v>
      </c>
      <c r="H34" s="67">
        <f>(F34+G34)-(C34+D34)</f>
        <v>0.09118422998701053</v>
      </c>
    </row>
    <row r="35" spans="1:8" s="39" customFormat="1" ht="12.75">
      <c r="A35" s="8" t="s">
        <v>53</v>
      </c>
      <c r="B35" s="28">
        <v>1392.4509001024621</v>
      </c>
      <c r="C35" s="67">
        <v>0.11806202392913198</v>
      </c>
      <c r="D35" s="67">
        <v>0.11767289291570344</v>
      </c>
      <c r="E35" s="67">
        <v>0.45377691219348987</v>
      </c>
      <c r="F35" s="67">
        <v>0.21326130952568256</v>
      </c>
      <c r="G35" s="67">
        <v>0.09722686143598709</v>
      </c>
      <c r="H35" s="67">
        <f>(F35+G35)-(C35+D35)</f>
        <v>0.0747532541168342</v>
      </c>
    </row>
    <row r="36" spans="1:7" ht="12.75">
      <c r="A36" s="12"/>
      <c r="B36" s="12"/>
      <c r="C36" s="12"/>
      <c r="D36" s="1"/>
      <c r="E36" s="1"/>
      <c r="F36" s="1"/>
      <c r="G36" s="1"/>
    </row>
    <row r="37" spans="1:8" ht="12.75">
      <c r="A37" s="13" t="s">
        <v>22</v>
      </c>
      <c r="B37" s="13"/>
      <c r="C37" s="13"/>
      <c r="D37" s="14"/>
      <c r="E37" s="14"/>
      <c r="F37" s="14"/>
      <c r="G37" s="14"/>
      <c r="H37" s="36"/>
    </row>
    <row r="39" ht="12.75">
      <c r="D39" s="58"/>
    </row>
    <row r="40" spans="3:8" ht="12.75">
      <c r="C40" s="33"/>
      <c r="D40" s="33"/>
      <c r="E40" s="33"/>
      <c r="F40" s="33"/>
      <c r="G40" s="33"/>
      <c r="H40" s="33"/>
    </row>
    <row r="41" ht="12.75">
      <c r="H41" s="33"/>
    </row>
    <row r="42" ht="12.75">
      <c r="H42" s="33"/>
    </row>
    <row r="43" ht="12.75">
      <c r="H43" s="33"/>
    </row>
    <row r="44" spans="3:8" ht="12.75">
      <c r="C44" s="31"/>
      <c r="D44" s="31"/>
      <c r="E44" s="31"/>
      <c r="F44" s="31"/>
      <c r="G44" s="31"/>
      <c r="H44" s="33"/>
    </row>
    <row r="45" spans="3:7" ht="12.75">
      <c r="C45" s="31"/>
      <c r="D45" s="31"/>
      <c r="E45" s="31"/>
      <c r="F45" s="31"/>
      <c r="G45" s="31"/>
    </row>
    <row r="46" spans="3:7" ht="12.75">
      <c r="C46" s="31"/>
      <c r="D46" s="31"/>
      <c r="E46" s="31"/>
      <c r="F46" s="31"/>
      <c r="G46" s="31"/>
    </row>
    <row r="47" spans="3:7" ht="12.75">
      <c r="C47" s="31"/>
      <c r="D47" s="31"/>
      <c r="E47" s="31"/>
      <c r="F47" s="31"/>
      <c r="G47" s="31"/>
    </row>
    <row r="48" spans="3:7" ht="12.75">
      <c r="C48" s="31"/>
      <c r="D48" s="31"/>
      <c r="E48" s="31"/>
      <c r="F48" s="31"/>
      <c r="G48" s="31"/>
    </row>
    <row r="49" ht="12.75">
      <c r="E49" s="53"/>
    </row>
    <row r="50" spans="3:7" ht="12.75">
      <c r="C50" s="53"/>
      <c r="D50" s="53"/>
      <c r="E50" s="53"/>
      <c r="F50" s="53"/>
      <c r="G50" s="53"/>
    </row>
    <row r="51" spans="3:7" ht="12.75">
      <c r="C51" s="53"/>
      <c r="D51" s="53"/>
      <c r="E51" s="45"/>
      <c r="F51" s="45"/>
      <c r="G51" s="45"/>
    </row>
    <row r="52" spans="3:7" ht="12.75">
      <c r="C52" s="53"/>
      <c r="D52" s="53"/>
      <c r="E52" s="45"/>
      <c r="F52" s="45"/>
      <c r="G52" s="45"/>
    </row>
    <row r="53" spans="3:7" ht="12.75">
      <c r="C53" s="53"/>
      <c r="D53" s="53"/>
      <c r="E53" s="45"/>
      <c r="F53" s="45"/>
      <c r="G53" s="45"/>
    </row>
    <row r="54" spans="3:7" ht="12.75">
      <c r="C54" s="53"/>
      <c r="D54" s="53"/>
      <c r="E54" s="45"/>
      <c r="F54" s="45"/>
      <c r="G54" s="45"/>
    </row>
    <row r="55" spans="3:7" ht="12.75">
      <c r="C55" s="53"/>
      <c r="D55" s="53"/>
      <c r="E55" s="45"/>
      <c r="F55" s="45"/>
      <c r="G55" s="45"/>
    </row>
    <row r="56" spans="3:7" ht="12.75">
      <c r="C56" s="53"/>
      <c r="D56" s="53"/>
      <c r="E56" s="45"/>
      <c r="F56" s="45"/>
      <c r="G56" s="45"/>
    </row>
    <row r="57" spans="3:7" ht="12.75">
      <c r="C57" s="53"/>
      <c r="D57" s="53"/>
      <c r="E57" s="45"/>
      <c r="F57" s="45"/>
      <c r="G57" s="45"/>
    </row>
    <row r="58" spans="3:7" ht="12.75">
      <c r="C58" s="53"/>
      <c r="D58" s="53"/>
      <c r="E58" s="45"/>
      <c r="F58" s="45"/>
      <c r="G58" s="45"/>
    </row>
    <row r="59" spans="3:7" ht="12.75">
      <c r="C59" s="53"/>
      <c r="D59" s="53"/>
      <c r="E59" s="45"/>
      <c r="F59" s="45"/>
      <c r="G59" s="45"/>
    </row>
    <row r="60" spans="3:7" ht="12.75">
      <c r="C60" s="53"/>
      <c r="D60" s="53"/>
      <c r="E60" s="45"/>
      <c r="F60" s="45"/>
      <c r="G60" s="45"/>
    </row>
    <row r="61" spans="3:7" ht="12.75">
      <c r="C61" s="53"/>
      <c r="D61" s="53"/>
      <c r="E61" s="53"/>
      <c r="F61" s="53"/>
      <c r="G61" s="53"/>
    </row>
    <row r="62" spans="3:7" ht="12.75">
      <c r="C62" s="53"/>
      <c r="D62" s="53"/>
      <c r="E62" s="53"/>
      <c r="F62" s="53"/>
      <c r="G62" s="53"/>
    </row>
    <row r="63" spans="3:7" ht="12.75">
      <c r="C63" s="53"/>
      <c r="D63" s="53"/>
      <c r="E63" s="53"/>
      <c r="F63" s="53"/>
      <c r="G63" s="53"/>
    </row>
  </sheetData>
  <mergeCells count="4">
    <mergeCell ref="H3:H4"/>
    <mergeCell ref="B3:B4"/>
    <mergeCell ref="C3:G3"/>
    <mergeCell ref="A1:H1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85" t="s">
        <v>60</v>
      </c>
      <c r="B1" s="85"/>
      <c r="C1" s="85"/>
      <c r="D1" s="85"/>
      <c r="E1" s="85"/>
      <c r="F1" s="85"/>
      <c r="G1" s="85"/>
      <c r="H1" s="85"/>
    </row>
    <row r="2" spans="1:7" ht="12.75" customHeight="1">
      <c r="A2" s="20"/>
      <c r="B2" s="20"/>
      <c r="C2" s="20"/>
      <c r="D2" s="20"/>
      <c r="E2" s="20"/>
      <c r="F2" s="20"/>
      <c r="G2" s="20"/>
    </row>
    <row r="3" spans="1:8" ht="15" customHeight="1">
      <c r="A3" s="57" t="s">
        <v>0</v>
      </c>
      <c r="B3" s="87" t="s">
        <v>31</v>
      </c>
      <c r="C3" s="92" t="s">
        <v>47</v>
      </c>
      <c r="D3" s="92"/>
      <c r="E3" s="92"/>
      <c r="F3" s="92"/>
      <c r="G3" s="92"/>
      <c r="H3" s="87" t="s">
        <v>48</v>
      </c>
    </row>
    <row r="4" spans="1:8" ht="17.25" customHeight="1">
      <c r="A4" s="44"/>
      <c r="B4" s="87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87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4"/>
      <c r="C6" s="8"/>
      <c r="D6" s="4"/>
      <c r="E6" s="4"/>
      <c r="F6" s="4"/>
      <c r="G6" s="4"/>
    </row>
    <row r="7" spans="1:8" ht="12.75">
      <c r="A7" s="9" t="s">
        <v>2</v>
      </c>
      <c r="B7" s="66">
        <v>160.41404914529903</v>
      </c>
      <c r="C7" s="35">
        <v>0.026754182802183606</v>
      </c>
      <c r="D7" s="35">
        <v>0.06648099083026562</v>
      </c>
      <c r="E7" s="35">
        <v>0.594600322009566</v>
      </c>
      <c r="F7" s="35">
        <v>0.2119066071656638</v>
      </c>
      <c r="G7" s="35">
        <v>0.10025789719232155</v>
      </c>
      <c r="H7" s="35">
        <f>(F7+G7)-(C7+D7)</f>
        <v>0.21892933072553614</v>
      </c>
    </row>
    <row r="8" spans="1:8" ht="12.75">
      <c r="A8" s="9" t="s">
        <v>78</v>
      </c>
      <c r="B8" s="66">
        <v>343.98397221236826</v>
      </c>
      <c r="C8" s="35">
        <v>0.19053527001012452</v>
      </c>
      <c r="D8" s="35">
        <v>0.10448861814352611</v>
      </c>
      <c r="E8" s="35">
        <v>0.5723138651225104</v>
      </c>
      <c r="F8" s="35">
        <v>0.07242056243854286</v>
      </c>
      <c r="G8" s="35">
        <v>0.06024168428529749</v>
      </c>
      <c r="H8" s="35">
        <f aca="true" t="shared" si="0" ref="H8:H34">(F8+G8)-(C8+D8)</f>
        <v>-0.1623616414298103</v>
      </c>
    </row>
    <row r="9" spans="1:8" ht="12.75">
      <c r="A9" s="9" t="s">
        <v>3</v>
      </c>
      <c r="B9" s="66">
        <v>254.48789983165005</v>
      </c>
      <c r="C9" s="35">
        <v>0.10552212326447812</v>
      </c>
      <c r="D9" s="35">
        <v>0.10528447032294413</v>
      </c>
      <c r="E9" s="35">
        <v>0.5345900383395219</v>
      </c>
      <c r="F9" s="35">
        <v>0.17986887742888275</v>
      </c>
      <c r="G9" s="35">
        <v>0.07473449064417254</v>
      </c>
      <c r="H9" s="35">
        <f t="shared" si="0"/>
        <v>0.04379677448563302</v>
      </c>
    </row>
    <row r="10" spans="1:8" ht="12.75">
      <c r="A10" s="9" t="s">
        <v>34</v>
      </c>
      <c r="B10" s="66">
        <v>99.96793372319684</v>
      </c>
      <c r="C10" s="35">
        <v>0.05726692012425935</v>
      </c>
      <c r="D10" s="35">
        <v>0.06743917284017376</v>
      </c>
      <c r="E10" s="35">
        <v>0.47982190532981694</v>
      </c>
      <c r="F10" s="35">
        <v>0.24053066892870054</v>
      </c>
      <c r="G10" s="35">
        <v>0.15494133277704963</v>
      </c>
      <c r="H10" s="35">
        <f t="shared" si="0"/>
        <v>0.270765908741317</v>
      </c>
    </row>
    <row r="11" spans="1:8" ht="12.75">
      <c r="A11" s="9" t="s">
        <v>4</v>
      </c>
      <c r="B11" s="66">
        <v>103.23899572649563</v>
      </c>
      <c r="C11" s="35">
        <v>0.09173283715385333</v>
      </c>
      <c r="D11" s="35">
        <v>0.038488404943719315</v>
      </c>
      <c r="E11" s="35">
        <v>0.5815907202294902</v>
      </c>
      <c r="F11" s="35">
        <v>0.17464455246052807</v>
      </c>
      <c r="G11" s="35">
        <v>0.11354348521240967</v>
      </c>
      <c r="H11" s="35">
        <f t="shared" si="0"/>
        <v>0.15796679557536514</v>
      </c>
    </row>
    <row r="12" spans="1:8" ht="12.75">
      <c r="A12" s="9" t="s">
        <v>32</v>
      </c>
      <c r="B12" s="66">
        <v>120.60785256410266</v>
      </c>
      <c r="C12" s="35">
        <v>0.1326307845010516</v>
      </c>
      <c r="D12" s="35">
        <v>0.1175998625197594</v>
      </c>
      <c r="E12" s="35">
        <v>0.5397720503202482</v>
      </c>
      <c r="F12" s="35">
        <v>0.13026695704052516</v>
      </c>
      <c r="G12" s="35">
        <v>0.0797303456184152</v>
      </c>
      <c r="H12" s="35">
        <f t="shared" si="0"/>
        <v>-0.04023334436187065</v>
      </c>
    </row>
    <row r="13" spans="1:8" ht="12.75">
      <c r="A13" s="9" t="s">
        <v>33</v>
      </c>
      <c r="B13" s="66">
        <v>412.7954363253973</v>
      </c>
      <c r="C13" s="35">
        <v>0.05959685037221503</v>
      </c>
      <c r="D13" s="35">
        <v>0.09999842333482668</v>
      </c>
      <c r="E13" s="35">
        <v>0.5366360246316946</v>
      </c>
      <c r="F13" s="35">
        <v>0.19212686277446653</v>
      </c>
      <c r="G13" s="35">
        <v>0.11164183888679823</v>
      </c>
      <c r="H13" s="35">
        <f t="shared" si="0"/>
        <v>0.14417342795422303</v>
      </c>
    </row>
    <row r="14" spans="1:8" ht="12.75">
      <c r="A14" s="9" t="s">
        <v>79</v>
      </c>
      <c r="B14" s="66">
        <v>227.2557870370373</v>
      </c>
      <c r="C14" s="35">
        <v>0.07374369108067785</v>
      </c>
      <c r="D14" s="35">
        <v>0.12081472543519713</v>
      </c>
      <c r="E14" s="35">
        <v>0.49522309479834115</v>
      </c>
      <c r="F14" s="35">
        <v>0.1675173117426451</v>
      </c>
      <c r="G14" s="35">
        <v>0.14270117694313894</v>
      </c>
      <c r="H14" s="35">
        <f t="shared" si="0"/>
        <v>0.11566007216990909</v>
      </c>
    </row>
    <row r="15" spans="1:8" ht="12.75">
      <c r="A15" s="9" t="s">
        <v>5</v>
      </c>
      <c r="B15" s="66">
        <v>199.40306712962953</v>
      </c>
      <c r="C15" s="35">
        <v>0.05472206542385627</v>
      </c>
      <c r="D15" s="35">
        <v>0.08886694517926051</v>
      </c>
      <c r="E15" s="35">
        <v>0.5461075228873213</v>
      </c>
      <c r="F15" s="35">
        <v>0.1992949152345616</v>
      </c>
      <c r="G15" s="35">
        <v>0.11100855127500049</v>
      </c>
      <c r="H15" s="35">
        <f t="shared" si="0"/>
        <v>0.1667144559064453</v>
      </c>
    </row>
    <row r="16" spans="1:11" ht="12.75">
      <c r="A16" s="9" t="s">
        <v>75</v>
      </c>
      <c r="B16" s="66">
        <v>47.05555555555554</v>
      </c>
      <c r="C16" s="35">
        <v>0.16045602125147573</v>
      </c>
      <c r="D16" s="35">
        <v>0.04294569067296334</v>
      </c>
      <c r="E16" s="35">
        <v>0.6433367768595041</v>
      </c>
      <c r="F16" s="35">
        <v>0.0682556080283353</v>
      </c>
      <c r="G16" s="35">
        <v>0.0850059031877214</v>
      </c>
      <c r="H16" s="35">
        <f t="shared" si="0"/>
        <v>-0.050140200708382376</v>
      </c>
      <c r="I16" s="62"/>
      <c r="J16" s="32"/>
      <c r="K16" s="32"/>
    </row>
    <row r="17" spans="1:8" ht="12.75">
      <c r="A17" s="9" t="s">
        <v>6</v>
      </c>
      <c r="B17" s="66">
        <v>92.39311594202898</v>
      </c>
      <c r="C17" s="35">
        <v>0.1049930393521696</v>
      </c>
      <c r="D17" s="35">
        <v>0.10577096527519078</v>
      </c>
      <c r="E17" s="35">
        <v>0.4404418540812929</v>
      </c>
      <c r="F17" s="35">
        <v>0.2060322346620654</v>
      </c>
      <c r="G17" s="35">
        <v>0.1427619066292817</v>
      </c>
      <c r="H17" s="35">
        <f t="shared" si="0"/>
        <v>0.13803013666398672</v>
      </c>
    </row>
    <row r="18" spans="1:8" ht="12.75">
      <c r="A18" s="10"/>
      <c r="B18" s="66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66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66">
        <v>329.95833333333377</v>
      </c>
      <c r="C20" s="35">
        <v>0.09458002456380489</v>
      </c>
      <c r="D20" s="35">
        <v>0.10684130094411262</v>
      </c>
      <c r="E20" s="35">
        <v>0.5599274336449117</v>
      </c>
      <c r="F20" s="35">
        <v>0.1537236665697864</v>
      </c>
      <c r="G20" s="35">
        <v>0.08492757427738341</v>
      </c>
      <c r="H20" s="35">
        <f t="shared" si="0"/>
        <v>0.037229915339252295</v>
      </c>
    </row>
    <row r="21" spans="1:8" ht="12.75">
      <c r="A21" s="9" t="s">
        <v>13</v>
      </c>
      <c r="B21" s="66">
        <v>675.604166666667</v>
      </c>
      <c r="C21" s="35">
        <v>0.08967649412493715</v>
      </c>
      <c r="D21" s="35">
        <v>0.09462117779772798</v>
      </c>
      <c r="E21" s="35">
        <v>0.5183022442585962</v>
      </c>
      <c r="F21" s="35">
        <v>0.19368827960690502</v>
      </c>
      <c r="G21" s="35">
        <v>0.10371180421183186</v>
      </c>
      <c r="H21" s="35">
        <f t="shared" si="0"/>
        <v>0.11310241189607176</v>
      </c>
    </row>
    <row r="22" spans="1:8" ht="12.75">
      <c r="A22" s="9" t="s">
        <v>14</v>
      </c>
      <c r="B22" s="66">
        <v>132.6875</v>
      </c>
      <c r="C22" s="35">
        <v>0.08740944731065971</v>
      </c>
      <c r="D22" s="35">
        <v>0.0711311589174185</v>
      </c>
      <c r="E22" s="35">
        <v>0.5809078662693389</v>
      </c>
      <c r="F22" s="35">
        <v>0.15780268227506655</v>
      </c>
      <c r="G22" s="35">
        <v>0.10274884522751612</v>
      </c>
      <c r="H22" s="35">
        <f t="shared" si="0"/>
        <v>0.1020109212745045</v>
      </c>
    </row>
    <row r="23" spans="1:8" ht="12.75">
      <c r="A23" s="9" t="s">
        <v>15</v>
      </c>
      <c r="B23" s="66">
        <v>368.4375</v>
      </c>
      <c r="C23" s="35">
        <v>0.07077670498537589</v>
      </c>
      <c r="D23" s="35">
        <v>0.09688260992040734</v>
      </c>
      <c r="E23" s="35">
        <v>0.5352783298992765</v>
      </c>
      <c r="F23" s="35">
        <v>0.18258678178577775</v>
      </c>
      <c r="G23" s="35">
        <v>0.11447557340916348</v>
      </c>
      <c r="H23" s="35">
        <f t="shared" si="0"/>
        <v>0.129403040289158</v>
      </c>
    </row>
    <row r="24" spans="1:8" ht="12.75">
      <c r="A24" s="9" t="s">
        <v>16</v>
      </c>
      <c r="B24" s="66">
        <v>255.14583333333354</v>
      </c>
      <c r="C24" s="35">
        <v>0.08706777589401883</v>
      </c>
      <c r="D24" s="35">
        <v>0.09292264885294095</v>
      </c>
      <c r="E24" s="35">
        <v>0.5979957305636442</v>
      </c>
      <c r="F24" s="35">
        <v>0.14969928072952154</v>
      </c>
      <c r="G24" s="35">
        <v>0.07231456395987398</v>
      </c>
      <c r="H24" s="35">
        <f t="shared" si="0"/>
        <v>0.04202341994243575</v>
      </c>
    </row>
    <row r="25" spans="1:8" ht="12.75">
      <c r="A25" s="9" t="s">
        <v>17</v>
      </c>
      <c r="B25" s="66">
        <v>353.0416666666666</v>
      </c>
      <c r="C25" s="35">
        <v>0.12479326593047343</v>
      </c>
      <c r="D25" s="35">
        <v>0.10105671946549658</v>
      </c>
      <c r="E25" s="35">
        <v>0.5217250044223444</v>
      </c>
      <c r="F25" s="35">
        <v>0.13063036873231415</v>
      </c>
      <c r="G25" s="35">
        <v>0.12179464144937203</v>
      </c>
      <c r="H25" s="35">
        <f t="shared" si="0"/>
        <v>0.02657502478571616</v>
      </c>
    </row>
    <row r="26" spans="1:8" ht="12.75">
      <c r="A26" s="9" t="s">
        <v>18</v>
      </c>
      <c r="B26" s="66">
        <v>125.5</v>
      </c>
      <c r="C26" s="35">
        <v>0.18724294575213615</v>
      </c>
      <c r="D26" s="35">
        <v>0.07017194999345401</v>
      </c>
      <c r="E26" s="35">
        <v>0.5067300352990288</v>
      </c>
      <c r="F26" s="35">
        <v>0.14292895483749862</v>
      </c>
      <c r="G26" s="35">
        <v>0.09292611411788247</v>
      </c>
      <c r="H26" s="35">
        <f t="shared" si="0"/>
        <v>-0.02155982679020907</v>
      </c>
    </row>
    <row r="27" spans="1:8" ht="12.75">
      <c r="A27" s="8"/>
      <c r="B27" s="66"/>
      <c r="C27" s="35"/>
      <c r="D27" s="35"/>
      <c r="E27" s="35"/>
      <c r="F27" s="35"/>
      <c r="G27" s="35"/>
      <c r="H27" s="35"/>
    </row>
    <row r="28" spans="1:8" ht="12.75">
      <c r="A28" s="8" t="s">
        <v>21</v>
      </c>
      <c r="B28" s="66"/>
      <c r="C28" s="35"/>
      <c r="D28" s="35"/>
      <c r="E28" s="35"/>
      <c r="F28" s="35"/>
      <c r="G28" s="35"/>
      <c r="H28" s="35"/>
    </row>
    <row r="29" spans="1:8" ht="12.75">
      <c r="A29" s="9" t="s">
        <v>29</v>
      </c>
      <c r="B29" s="66">
        <v>770</v>
      </c>
      <c r="C29" s="35">
        <v>0.05974025974025974</v>
      </c>
      <c r="D29" s="35">
        <v>0.06233766233766234</v>
      </c>
      <c r="E29" s="35">
        <v>0.6376623376623377</v>
      </c>
      <c r="F29" s="35">
        <v>0.10909090909090909</v>
      </c>
      <c r="G29" s="35">
        <v>0.13116883116883116</v>
      </c>
      <c r="H29" s="35">
        <f t="shared" si="0"/>
        <v>0.11818181818181815</v>
      </c>
    </row>
    <row r="30" spans="1:8" ht="12.75">
      <c r="A30" s="11" t="s">
        <v>8</v>
      </c>
      <c r="B30" s="66">
        <v>1103.3296254980557</v>
      </c>
      <c r="C30" s="35">
        <v>0.16685933480396595</v>
      </c>
      <c r="D30" s="35">
        <v>0.1269353440012621</v>
      </c>
      <c r="E30" s="35">
        <v>0.38467715746971415</v>
      </c>
      <c r="F30" s="35">
        <v>0.24648389842331406</v>
      </c>
      <c r="G30" s="35">
        <v>0.07504426530174305</v>
      </c>
      <c r="H30" s="35">
        <f t="shared" si="0"/>
        <v>0.027733484919829077</v>
      </c>
    </row>
    <row r="31" spans="1:8" ht="12.75">
      <c r="A31" s="9" t="s">
        <v>9</v>
      </c>
      <c r="B31" s="66">
        <v>207.67841046332865</v>
      </c>
      <c r="C31" s="35">
        <v>0.06417933709425845</v>
      </c>
      <c r="D31" s="35">
        <v>0.10735265164688222</v>
      </c>
      <c r="E31" s="35">
        <v>0.4243609591522129</v>
      </c>
      <c r="F31" s="35">
        <v>0.30708622901125304</v>
      </c>
      <c r="G31" s="35">
        <v>0.09702082309539362</v>
      </c>
      <c r="H31" s="35">
        <f t="shared" si="0"/>
        <v>0.23257506336550599</v>
      </c>
    </row>
    <row r="32" spans="1:8" ht="12.75">
      <c r="A32" s="9" t="s">
        <v>10</v>
      </c>
      <c r="B32" s="66">
        <v>25.520833333333254</v>
      </c>
      <c r="C32" s="35">
        <v>0.07456140345555705</v>
      </c>
      <c r="D32" s="35">
        <v>0.02192982456031749</v>
      </c>
      <c r="E32" s="35">
        <v>0.39181286549417993</v>
      </c>
      <c r="F32" s="35">
        <v>0.4005847952687845</v>
      </c>
      <c r="G32" s="35">
        <v>0.11111111122116091</v>
      </c>
      <c r="H32" s="35">
        <f t="shared" si="0"/>
        <v>0.41520467847407083</v>
      </c>
    </row>
    <row r="33" spans="1:8" ht="12.75">
      <c r="A33" s="8"/>
      <c r="B33" s="52"/>
      <c r="C33" s="32"/>
      <c r="D33" s="32"/>
      <c r="E33" s="32"/>
      <c r="F33" s="32"/>
      <c r="G33" s="32"/>
      <c r="H33" s="35"/>
    </row>
    <row r="34" spans="1:8" s="39" customFormat="1" ht="12.75">
      <c r="A34" s="8" t="s">
        <v>7</v>
      </c>
      <c r="B34" s="28">
        <v>2106.5288692947242</v>
      </c>
      <c r="C34" s="67">
        <v>0.09801452096811399</v>
      </c>
      <c r="D34" s="67">
        <v>0.09482154706942471</v>
      </c>
      <c r="E34" s="67">
        <v>0.5397153950500951</v>
      </c>
      <c r="F34" s="67">
        <v>0.16606534154077635</v>
      </c>
      <c r="G34" s="67">
        <v>0.10138319537158466</v>
      </c>
      <c r="H34" s="67">
        <f t="shared" si="0"/>
        <v>0.07461246887482234</v>
      </c>
    </row>
    <row r="35" spans="1:8" s="39" customFormat="1" ht="12.75">
      <c r="A35" s="8" t="s">
        <v>53</v>
      </c>
      <c r="B35" s="28">
        <v>1336.5288692947245</v>
      </c>
      <c r="C35" s="67">
        <v>0.12006505936089817</v>
      </c>
      <c r="D35" s="67">
        <v>0.11353613814043984</v>
      </c>
      <c r="E35" s="67">
        <v>0.4832862766493642</v>
      </c>
      <c r="F35" s="67">
        <v>0.19888940841600053</v>
      </c>
      <c r="G35" s="67">
        <v>0.08422311743328886</v>
      </c>
      <c r="H35" s="67">
        <f>(F35+G35)-(C35+D35)</f>
        <v>0.049511328347951356</v>
      </c>
    </row>
    <row r="36" spans="1:7" ht="12.75">
      <c r="A36" s="12"/>
      <c r="B36" s="12"/>
      <c r="C36" s="12"/>
      <c r="D36" s="1"/>
      <c r="E36" s="1"/>
      <c r="F36" s="1"/>
      <c r="G36" s="1"/>
    </row>
    <row r="37" spans="1:8" ht="12.75">
      <c r="A37" s="13" t="s">
        <v>22</v>
      </c>
      <c r="B37" s="13"/>
      <c r="C37" s="13"/>
      <c r="D37" s="14"/>
      <c r="E37" s="14"/>
      <c r="F37" s="14"/>
      <c r="G37" s="14"/>
      <c r="H37" s="36"/>
    </row>
    <row r="39" ht="12.75">
      <c r="D39" s="58"/>
    </row>
    <row r="40" spans="3:8" ht="12.75">
      <c r="C40" s="33"/>
      <c r="D40" s="33"/>
      <c r="E40" s="33"/>
      <c r="F40" s="33"/>
      <c r="G40" s="33"/>
      <c r="H40" s="33"/>
    </row>
    <row r="41" ht="12.75">
      <c r="H41" s="33"/>
    </row>
    <row r="42" ht="12.75">
      <c r="H42" s="33"/>
    </row>
    <row r="43" ht="12.75">
      <c r="H43" s="33"/>
    </row>
    <row r="44" spans="3:8" ht="12.75">
      <c r="C44" s="31"/>
      <c r="D44" s="31"/>
      <c r="E44" s="31"/>
      <c r="F44" s="31"/>
      <c r="G44" s="31"/>
      <c r="H44" s="33"/>
    </row>
    <row r="45" spans="3:7" ht="12.75">
      <c r="C45" s="31"/>
      <c r="D45" s="31"/>
      <c r="E45" s="31"/>
      <c r="F45" s="31"/>
      <c r="G45" s="31"/>
    </row>
    <row r="46" spans="3:7" ht="12.75">
      <c r="C46" s="31"/>
      <c r="D46" s="31"/>
      <c r="E46" s="31"/>
      <c r="F46" s="31"/>
      <c r="G46" s="31"/>
    </row>
    <row r="47" spans="3:7" ht="12.75">
      <c r="C47" s="31"/>
      <c r="D47" s="31"/>
      <c r="E47" s="31"/>
      <c r="F47" s="31"/>
      <c r="G47" s="31"/>
    </row>
    <row r="48" spans="3:7" ht="12.75">
      <c r="C48" s="31"/>
      <c r="D48" s="31"/>
      <c r="E48" s="31"/>
      <c r="F48" s="31"/>
      <c r="G48" s="31"/>
    </row>
    <row r="49" ht="12.75">
      <c r="E49" s="53"/>
    </row>
    <row r="50" spans="3:7" ht="12.75">
      <c r="C50" s="53"/>
      <c r="D50" s="53"/>
      <c r="E50" s="53"/>
      <c r="F50" s="53"/>
      <c r="G50" s="53"/>
    </row>
    <row r="51" spans="3:7" ht="12.75">
      <c r="C51" s="53"/>
      <c r="D51" s="53"/>
      <c r="E51" s="45"/>
      <c r="F51" s="45"/>
      <c r="G51" s="45"/>
    </row>
    <row r="52" spans="3:7" ht="12.75">
      <c r="C52" s="53"/>
      <c r="D52" s="53"/>
      <c r="E52" s="45"/>
      <c r="F52" s="45"/>
      <c r="G52" s="45"/>
    </row>
    <row r="53" spans="3:7" ht="12.75">
      <c r="C53" s="53"/>
      <c r="D53" s="53"/>
      <c r="E53" s="45"/>
      <c r="F53" s="45"/>
      <c r="G53" s="45"/>
    </row>
    <row r="54" spans="3:7" ht="12.75">
      <c r="C54" s="53"/>
      <c r="D54" s="53"/>
      <c r="E54" s="45"/>
      <c r="F54" s="45"/>
      <c r="G54" s="45"/>
    </row>
    <row r="55" spans="3:7" ht="12.75">
      <c r="C55" s="53"/>
      <c r="D55" s="53"/>
      <c r="E55" s="45"/>
      <c r="F55" s="45"/>
      <c r="G55" s="45"/>
    </row>
    <row r="56" spans="3:7" ht="12.75">
      <c r="C56" s="53"/>
      <c r="D56" s="53"/>
      <c r="E56" s="45"/>
      <c r="F56" s="45"/>
      <c r="G56" s="45"/>
    </row>
    <row r="57" spans="3:7" ht="12.75">
      <c r="C57" s="53"/>
      <c r="D57" s="53"/>
      <c r="E57" s="45"/>
      <c r="F57" s="45"/>
      <c r="G57" s="45"/>
    </row>
    <row r="58" spans="3:7" ht="12.75">
      <c r="C58" s="53"/>
      <c r="D58" s="53"/>
      <c r="E58" s="45"/>
      <c r="F58" s="45"/>
      <c r="G58" s="45"/>
    </row>
    <row r="59" spans="3:7" ht="12.75">
      <c r="C59" s="53"/>
      <c r="D59" s="53"/>
      <c r="E59" s="45"/>
      <c r="F59" s="45"/>
      <c r="G59" s="45"/>
    </row>
    <row r="60" spans="3:7" ht="12.75">
      <c r="C60" s="53"/>
      <c r="D60" s="53"/>
      <c r="E60" s="45"/>
      <c r="F60" s="45"/>
      <c r="G60" s="45"/>
    </row>
    <row r="61" spans="3:7" ht="12.75">
      <c r="C61" s="53"/>
      <c r="D61" s="53"/>
      <c r="E61" s="53"/>
      <c r="F61" s="53"/>
      <c r="G61" s="53"/>
    </row>
    <row r="62" spans="3:7" ht="12.75">
      <c r="C62" s="53"/>
      <c r="D62" s="53"/>
      <c r="E62" s="53"/>
      <c r="F62" s="53"/>
      <c r="G62" s="53"/>
    </row>
    <row r="63" spans="3:7" ht="12.75">
      <c r="C63" s="53"/>
      <c r="D63" s="53"/>
      <c r="E63" s="53"/>
      <c r="F63" s="53"/>
      <c r="G63" s="53"/>
    </row>
  </sheetData>
  <mergeCells count="4">
    <mergeCell ref="B3:B4"/>
    <mergeCell ref="C3:G3"/>
    <mergeCell ref="H3:H4"/>
    <mergeCell ref="A1:H1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85" t="s">
        <v>59</v>
      </c>
      <c r="B1" s="85"/>
      <c r="C1" s="85"/>
      <c r="D1" s="85"/>
      <c r="E1" s="85"/>
      <c r="F1" s="85"/>
      <c r="G1" s="85"/>
      <c r="H1" s="85"/>
    </row>
    <row r="2" spans="1:7" ht="12.75" customHeight="1">
      <c r="A2" s="20"/>
      <c r="B2" s="20"/>
      <c r="C2" s="20"/>
      <c r="D2" s="20"/>
      <c r="E2" s="20"/>
      <c r="F2" s="20"/>
      <c r="G2" s="20"/>
    </row>
    <row r="3" spans="1:8" ht="15" customHeight="1">
      <c r="A3" s="57" t="s">
        <v>0</v>
      </c>
      <c r="B3" s="87" t="s">
        <v>31</v>
      </c>
      <c r="C3" s="92" t="s">
        <v>47</v>
      </c>
      <c r="D3" s="92"/>
      <c r="E3" s="92"/>
      <c r="F3" s="92"/>
      <c r="G3" s="92"/>
      <c r="H3" s="87" t="s">
        <v>48</v>
      </c>
    </row>
    <row r="4" spans="1:8" ht="17.25" customHeight="1">
      <c r="A4" s="44" t="s">
        <v>0</v>
      </c>
      <c r="B4" s="87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87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4"/>
      <c r="C6" s="8"/>
      <c r="D6" s="4"/>
      <c r="E6" s="4"/>
      <c r="F6" s="4"/>
      <c r="G6" s="4"/>
    </row>
    <row r="7" spans="1:8" ht="12.75">
      <c r="A7" s="9" t="s">
        <v>2</v>
      </c>
      <c r="B7" s="66">
        <v>61.0368238304093</v>
      </c>
      <c r="C7" s="35">
        <v>0.01087116964851114</v>
      </c>
      <c r="D7" s="35">
        <v>0.020584463239784388</v>
      </c>
      <c r="E7" s="35">
        <v>0.5262717111836933</v>
      </c>
      <c r="F7" s="35">
        <v>0.3184266943932929</v>
      </c>
      <c r="G7" s="35">
        <v>0.123845961534719</v>
      </c>
      <c r="H7" s="35">
        <f>(F7+G7)-(C7+D7)</f>
        <v>0.41081702303971634</v>
      </c>
    </row>
    <row r="8" spans="1:8" ht="12.75">
      <c r="A8" s="9" t="s">
        <v>78</v>
      </c>
      <c r="B8" s="66">
        <v>176.31308642796398</v>
      </c>
      <c r="C8" s="35">
        <v>0.1411880310648576</v>
      </c>
      <c r="D8" s="35">
        <v>0.09545615460505803</v>
      </c>
      <c r="E8" s="35">
        <v>0.5358600597645868</v>
      </c>
      <c r="F8" s="35">
        <v>0.11574836271471385</v>
      </c>
      <c r="G8" s="35">
        <v>0.11174739185078364</v>
      </c>
      <c r="H8" s="35">
        <f aca="true" t="shared" si="0" ref="H8:H35">(F8+G8)-(C8+D8)</f>
        <v>-0.009148431104418153</v>
      </c>
    </row>
    <row r="9" spans="1:8" ht="12.75">
      <c r="A9" s="9" t="s">
        <v>3</v>
      </c>
      <c r="B9" s="66">
        <v>117.30986952861956</v>
      </c>
      <c r="C9" s="35">
        <v>0.05286152372427267</v>
      </c>
      <c r="D9" s="35">
        <v>0.07200830916851808</v>
      </c>
      <c r="E9" s="35">
        <v>0.618805772288959</v>
      </c>
      <c r="F9" s="35">
        <v>0.08709414994712592</v>
      </c>
      <c r="G9" s="35">
        <v>0.16923024487112445</v>
      </c>
      <c r="H9" s="35">
        <f t="shared" si="0"/>
        <v>0.13145456192545962</v>
      </c>
    </row>
    <row r="10" spans="1:8" ht="12.75">
      <c r="A10" s="9" t="s">
        <v>34</v>
      </c>
      <c r="B10" s="66">
        <v>51.98590118458535</v>
      </c>
      <c r="C10" s="35">
        <v>0.038327407478021526</v>
      </c>
      <c r="D10" s="35">
        <v>0.07053500857636773</v>
      </c>
      <c r="E10" s="35">
        <v>0.6200264044104028</v>
      </c>
      <c r="F10" s="35">
        <v>0.0956160797141053</v>
      </c>
      <c r="G10" s="35">
        <v>0.17549509982110303</v>
      </c>
      <c r="H10" s="35">
        <f t="shared" si="0"/>
        <v>0.1622487634808191</v>
      </c>
    </row>
    <row r="11" spans="1:8" ht="12.75">
      <c r="A11" s="9" t="s">
        <v>4</v>
      </c>
      <c r="B11" s="66">
        <v>62.944284188034125</v>
      </c>
      <c r="C11" s="35">
        <v>0.06387415271102771</v>
      </c>
      <c r="D11" s="35">
        <v>0.10163309194384886</v>
      </c>
      <c r="E11" s="35">
        <v>0.5625251948329695</v>
      </c>
      <c r="F11" s="35">
        <v>0.22040248931314757</v>
      </c>
      <c r="G11" s="35">
        <v>0.05156507119900677</v>
      </c>
      <c r="H11" s="35">
        <f t="shared" si="0"/>
        <v>0.10646031585727775</v>
      </c>
    </row>
    <row r="12" spans="1:8" ht="12.75">
      <c r="A12" s="9" t="s">
        <v>32</v>
      </c>
      <c r="B12" s="66">
        <v>63.91712072649578</v>
      </c>
      <c r="C12" s="35">
        <v>0.08610283833606969</v>
      </c>
      <c r="D12" s="35">
        <v>0.15850562690316186</v>
      </c>
      <c r="E12" s="35">
        <v>0.5350846218874015</v>
      </c>
      <c r="F12" s="35">
        <v>0.1480645885158607</v>
      </c>
      <c r="G12" s="35">
        <v>0.07224232435750583</v>
      </c>
      <c r="H12" s="35">
        <f t="shared" si="0"/>
        <v>-0.02430155236586501</v>
      </c>
    </row>
    <row r="13" spans="1:8" ht="12.75">
      <c r="A13" s="9" t="s">
        <v>33</v>
      </c>
      <c r="B13" s="66">
        <v>218.68089458687146</v>
      </c>
      <c r="C13" s="35">
        <v>0.056807765543371545</v>
      </c>
      <c r="D13" s="35">
        <v>0.059498864912029596</v>
      </c>
      <c r="E13" s="35">
        <v>0.6640992702546038</v>
      </c>
      <c r="F13" s="35">
        <v>0.13541738594662822</v>
      </c>
      <c r="G13" s="35">
        <v>0.08417671334336736</v>
      </c>
      <c r="H13" s="35">
        <f t="shared" si="0"/>
        <v>0.10328746883459443</v>
      </c>
    </row>
    <row r="14" spans="1:8" ht="12.75">
      <c r="A14" s="9" t="s">
        <v>79</v>
      </c>
      <c r="B14" s="66">
        <v>158.52475273569044</v>
      </c>
      <c r="C14" s="35">
        <v>0.09012570694287898</v>
      </c>
      <c r="D14" s="35">
        <v>0.14026694202931503</v>
      </c>
      <c r="E14" s="35">
        <v>0.39528851024978906</v>
      </c>
      <c r="F14" s="35">
        <v>0.23506621121836432</v>
      </c>
      <c r="G14" s="35">
        <v>0.13925262955965295</v>
      </c>
      <c r="H14" s="35">
        <f t="shared" si="0"/>
        <v>0.14392619180582322</v>
      </c>
    </row>
    <row r="15" spans="1:8" ht="12.75">
      <c r="A15" s="9" t="s">
        <v>5</v>
      </c>
      <c r="B15" s="66">
        <v>109.39777199074068</v>
      </c>
      <c r="C15" s="35">
        <v>0.011405032867495628</v>
      </c>
      <c r="D15" s="35">
        <v>0.054422002614799486</v>
      </c>
      <c r="E15" s="35">
        <v>0.6503188357344647</v>
      </c>
      <c r="F15" s="35">
        <v>0.16079456472951267</v>
      </c>
      <c r="G15" s="35">
        <v>0.1230595640537275</v>
      </c>
      <c r="H15" s="35">
        <f t="shared" si="0"/>
        <v>0.21802709330094505</v>
      </c>
    </row>
    <row r="16" spans="1:11" ht="12.75">
      <c r="A16" s="9" t="s">
        <v>75</v>
      </c>
      <c r="B16" s="66">
        <v>20.588541666666657</v>
      </c>
      <c r="C16" s="35">
        <v>0.21072603086263564</v>
      </c>
      <c r="D16" s="35">
        <v>0</v>
      </c>
      <c r="E16" s="35">
        <v>0.558900413188296</v>
      </c>
      <c r="F16" s="35">
        <v>0.18079096045197748</v>
      </c>
      <c r="G16" s="35">
        <v>0.049582595497090674</v>
      </c>
      <c r="H16" s="35">
        <f t="shared" si="0"/>
        <v>0.019647525086432527</v>
      </c>
      <c r="I16" s="62"/>
      <c r="J16" s="32"/>
      <c r="K16" s="32"/>
    </row>
    <row r="17" spans="1:8" ht="12.75">
      <c r="A17" s="9" t="s">
        <v>6</v>
      </c>
      <c r="B17" s="66">
        <v>66.69112318840578</v>
      </c>
      <c r="C17" s="35">
        <v>0.05390685482227998</v>
      </c>
      <c r="D17" s="35">
        <v>0.111307672457115</v>
      </c>
      <c r="E17" s="35">
        <v>0.4947987830551295</v>
      </c>
      <c r="F17" s="35">
        <v>0.25118638542925836</v>
      </c>
      <c r="G17" s="35">
        <v>0.08880030423621765</v>
      </c>
      <c r="H17" s="35">
        <f t="shared" si="0"/>
        <v>0.17477216238608104</v>
      </c>
    </row>
    <row r="18" spans="1:8" ht="12.75">
      <c r="A18" s="10"/>
      <c r="B18" s="66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66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66">
        <v>163.29809027777813</v>
      </c>
      <c r="C20" s="35">
        <v>0.09526361094779874</v>
      </c>
      <c r="D20" s="35">
        <v>0.06565050352772396</v>
      </c>
      <c r="E20" s="35">
        <v>0.5523693994346135</v>
      </c>
      <c r="F20" s="35">
        <v>0.20853457963399816</v>
      </c>
      <c r="G20" s="35">
        <v>0.07818190645586427</v>
      </c>
      <c r="H20" s="35">
        <f t="shared" si="0"/>
        <v>0.12580237161433974</v>
      </c>
    </row>
    <row r="21" spans="1:8" ht="12.75">
      <c r="A21" s="9" t="s">
        <v>13</v>
      </c>
      <c r="B21" s="66">
        <v>410.36779924796326</v>
      </c>
      <c r="C21" s="35">
        <v>0.07166961298579688</v>
      </c>
      <c r="D21" s="35">
        <v>0.06999186491220559</v>
      </c>
      <c r="E21" s="35">
        <v>0.5606153040127644</v>
      </c>
      <c r="F21" s="35">
        <v>0.18451059370937378</v>
      </c>
      <c r="G21" s="35">
        <v>0.1132126243798577</v>
      </c>
      <c r="H21" s="35">
        <f t="shared" si="0"/>
        <v>0.15606174019122898</v>
      </c>
    </row>
    <row r="22" spans="1:8" ht="12.75">
      <c r="A22" s="9" t="s">
        <v>14</v>
      </c>
      <c r="B22" s="66">
        <v>69.28973765432099</v>
      </c>
      <c r="C22" s="35">
        <v>0.07148146704603041</v>
      </c>
      <c r="D22" s="35">
        <v>0.03983318392641383</v>
      </c>
      <c r="E22" s="35">
        <v>0.6316544078753222</v>
      </c>
      <c r="F22" s="35">
        <v>0.12105301254461324</v>
      </c>
      <c r="G22" s="35">
        <v>0.13597792860762042</v>
      </c>
      <c r="H22" s="35">
        <f t="shared" si="0"/>
        <v>0.14571629017978943</v>
      </c>
    </row>
    <row r="23" spans="1:8" ht="12.75">
      <c r="A23" s="9" t="s">
        <v>15</v>
      </c>
      <c r="B23" s="66">
        <v>181.73763326238148</v>
      </c>
      <c r="C23" s="35">
        <v>0.040131903407420184</v>
      </c>
      <c r="D23" s="35">
        <v>0.12507412568772946</v>
      </c>
      <c r="E23" s="35">
        <v>0.5325239187689226</v>
      </c>
      <c r="F23" s="35">
        <v>0.18566906725488852</v>
      </c>
      <c r="G23" s="35">
        <v>0.1166009848810402</v>
      </c>
      <c r="H23" s="35">
        <f t="shared" si="0"/>
        <v>0.13706402304077908</v>
      </c>
    </row>
    <row r="24" spans="1:8" ht="12.75">
      <c r="A24" s="9" t="s">
        <v>16</v>
      </c>
      <c r="B24" s="66">
        <v>111.38648504273495</v>
      </c>
      <c r="C24" s="35">
        <v>0.06797216513880265</v>
      </c>
      <c r="D24" s="35">
        <v>0.13558104793168868</v>
      </c>
      <c r="E24" s="35">
        <v>0.6023981430637051</v>
      </c>
      <c r="F24" s="35">
        <v>0.10594823885994101</v>
      </c>
      <c r="G24" s="35">
        <v>0.08810040500586291</v>
      </c>
      <c r="H24" s="35">
        <f t="shared" si="0"/>
        <v>-0.009504569204687424</v>
      </c>
    </row>
    <row r="25" spans="1:8" ht="12.75">
      <c r="A25" s="9" t="s">
        <v>17</v>
      </c>
      <c r="B25" s="66">
        <v>155.18785409677545</v>
      </c>
      <c r="C25" s="35">
        <v>0.09636325858912537</v>
      </c>
      <c r="D25" s="35">
        <v>0.1044279794041401</v>
      </c>
      <c r="E25" s="35">
        <v>0.5385574641838812</v>
      </c>
      <c r="F25" s="35">
        <v>0.11014393123394382</v>
      </c>
      <c r="G25" s="35">
        <v>0.15050736658890912</v>
      </c>
      <c r="H25" s="35">
        <f t="shared" si="0"/>
        <v>0.059860059829587475</v>
      </c>
    </row>
    <row r="26" spans="1:8" ht="12.75">
      <c r="A26" s="9" t="s">
        <v>18</v>
      </c>
      <c r="B26" s="66">
        <v>54.73007246376805</v>
      </c>
      <c r="C26" s="35">
        <v>0.07801242373087076</v>
      </c>
      <c r="D26" s="35">
        <v>0.03419560204340581</v>
      </c>
      <c r="E26" s="35">
        <v>0.6050362450762967</v>
      </c>
      <c r="F26" s="35">
        <v>0.17557346661811946</v>
      </c>
      <c r="G26" s="35">
        <v>0.10718226253130773</v>
      </c>
      <c r="H26" s="35">
        <f t="shared" si="0"/>
        <v>0.17054770337515063</v>
      </c>
    </row>
    <row r="27" spans="1:8" ht="12.75">
      <c r="A27" s="8"/>
      <c r="B27" s="66"/>
      <c r="C27" s="35"/>
      <c r="D27" s="35"/>
      <c r="E27" s="35"/>
      <c r="F27" s="35"/>
      <c r="G27" s="35"/>
      <c r="H27" s="35"/>
    </row>
    <row r="28" spans="1:8" ht="12.75">
      <c r="A28" s="8" t="s">
        <v>21</v>
      </c>
      <c r="B28" s="66"/>
      <c r="C28" s="35"/>
      <c r="D28" s="35"/>
      <c r="E28" s="35"/>
      <c r="F28" s="35"/>
      <c r="G28" s="35"/>
      <c r="H28" s="35"/>
    </row>
    <row r="29" spans="1:8" ht="12.75">
      <c r="A29" s="9" t="s">
        <v>29</v>
      </c>
      <c r="B29" s="66">
        <v>84</v>
      </c>
      <c r="C29" s="35">
        <v>0.047619047619047616</v>
      </c>
      <c r="D29" s="35">
        <v>0.05952380952380953</v>
      </c>
      <c r="E29" s="35">
        <v>0.5357142857142857</v>
      </c>
      <c r="F29" s="35">
        <v>0.19047619047619047</v>
      </c>
      <c r="G29" s="35">
        <v>0.16666666666666669</v>
      </c>
      <c r="H29" s="35">
        <f t="shared" si="0"/>
        <v>0.25</v>
      </c>
    </row>
    <row r="30" spans="1:8" ht="12.75">
      <c r="A30" s="11" t="s">
        <v>8</v>
      </c>
      <c r="B30" s="66">
        <v>838.4824308658083</v>
      </c>
      <c r="C30" s="35">
        <v>0.1323149264063011</v>
      </c>
      <c r="D30" s="35">
        <v>0.08262744788173619</v>
      </c>
      <c r="E30" s="35">
        <v>0.46652793379543317</v>
      </c>
      <c r="F30" s="35">
        <v>0.2015627392132201</v>
      </c>
      <c r="G30" s="35">
        <v>0.11696695270331171</v>
      </c>
      <c r="H30" s="35">
        <f t="shared" si="0"/>
        <v>0.10358731762849449</v>
      </c>
    </row>
    <row r="31" spans="1:8" ht="12.75">
      <c r="A31" s="9" t="s">
        <v>9</v>
      </c>
      <c r="B31" s="66">
        <v>197.9944078465814</v>
      </c>
      <c r="C31" s="35">
        <v>0.06454042715460241</v>
      </c>
      <c r="D31" s="35">
        <v>0.09293510719624834</v>
      </c>
      <c r="E31" s="35">
        <v>0.37260368489042806</v>
      </c>
      <c r="F31" s="35">
        <v>0.300374723804676</v>
      </c>
      <c r="G31" s="35">
        <v>0.16954605695404537</v>
      </c>
      <c r="H31" s="35">
        <f t="shared" si="0"/>
        <v>0.3124452464078706</v>
      </c>
    </row>
    <row r="32" spans="1:8" ht="12.75">
      <c r="A32" s="9" t="s">
        <v>10</v>
      </c>
      <c r="B32" s="66">
        <v>25.520833333333254</v>
      </c>
      <c r="C32" s="35">
        <v>0.04700854698328656</v>
      </c>
      <c r="D32" s="35">
        <v>0</v>
      </c>
      <c r="E32" s="35">
        <v>0.5128205129287718</v>
      </c>
      <c r="F32" s="35">
        <v>0.29202279193532554</v>
      </c>
      <c r="G32" s="35">
        <v>0.14814814815261598</v>
      </c>
      <c r="H32" s="35">
        <f t="shared" si="0"/>
        <v>0.393162393104655</v>
      </c>
    </row>
    <row r="33" spans="1:8" ht="12.75">
      <c r="A33" s="8"/>
      <c r="B33" s="52"/>
      <c r="C33" s="32"/>
      <c r="D33" s="32"/>
      <c r="E33" s="32"/>
      <c r="F33" s="32"/>
      <c r="G33" s="32"/>
      <c r="H33" s="35"/>
    </row>
    <row r="34" spans="1:8" s="39" customFormat="1" ht="12.75">
      <c r="A34" s="8" t="s">
        <v>7</v>
      </c>
      <c r="B34" s="28">
        <v>1145.997672045723</v>
      </c>
      <c r="C34" s="67">
        <v>0.07330633548381894</v>
      </c>
      <c r="D34" s="67">
        <v>0.0856136940241157</v>
      </c>
      <c r="E34" s="67">
        <v>0.5624761931346224</v>
      </c>
      <c r="F34" s="67">
        <v>0.1661474963451446</v>
      </c>
      <c r="G34" s="67">
        <v>0.11245628101229789</v>
      </c>
      <c r="H34" s="67">
        <f t="shared" si="0"/>
        <v>0.11968374784950786</v>
      </c>
    </row>
    <row r="35" spans="1:8" s="39" customFormat="1" ht="12.75">
      <c r="A35" s="8" t="s">
        <v>53</v>
      </c>
      <c r="B35" s="28">
        <v>1061.997672045723</v>
      </c>
      <c r="C35" s="67">
        <v>0.07533810281950844</v>
      </c>
      <c r="D35" s="67">
        <v>0.0876773052312892</v>
      </c>
      <c r="E35" s="67">
        <v>0.5645929588135696</v>
      </c>
      <c r="F35" s="67">
        <v>0.1642231886363798</v>
      </c>
      <c r="G35" s="67">
        <v>0.10816844449925239</v>
      </c>
      <c r="H35" s="67">
        <f t="shared" si="0"/>
        <v>0.10937622508483458</v>
      </c>
    </row>
    <row r="36" spans="1:7" ht="12.75">
      <c r="A36" s="12"/>
      <c r="B36" s="12"/>
      <c r="C36" s="12"/>
      <c r="D36" s="1"/>
      <c r="E36" s="1"/>
      <c r="F36" s="1"/>
      <c r="G36" s="1"/>
    </row>
    <row r="37" spans="1:8" ht="12.75">
      <c r="A37" s="13" t="s">
        <v>22</v>
      </c>
      <c r="B37" s="13"/>
      <c r="C37" s="13"/>
      <c r="D37" s="14"/>
      <c r="E37" s="14"/>
      <c r="F37" s="14"/>
      <c r="G37" s="14"/>
      <c r="H37" s="36"/>
    </row>
    <row r="39" ht="12.75">
      <c r="D39" s="58"/>
    </row>
    <row r="40" spans="3:8" ht="12.75">
      <c r="C40" s="33"/>
      <c r="D40" s="33"/>
      <c r="E40" s="33"/>
      <c r="F40" s="33"/>
      <c r="G40" s="33"/>
      <c r="H40" s="33"/>
    </row>
    <row r="41" ht="12.75">
      <c r="H41" s="33"/>
    </row>
    <row r="42" ht="12.75">
      <c r="H42" s="33"/>
    </row>
    <row r="43" ht="12.75">
      <c r="H43" s="33"/>
    </row>
    <row r="44" spans="3:8" ht="12.75">
      <c r="C44" s="31"/>
      <c r="D44" s="31"/>
      <c r="E44" s="31"/>
      <c r="F44" s="31"/>
      <c r="G44" s="31"/>
      <c r="H44" s="33"/>
    </row>
    <row r="45" spans="3:7" ht="12.75">
      <c r="C45" s="31"/>
      <c r="D45" s="31"/>
      <c r="E45" s="31"/>
      <c r="F45" s="31"/>
      <c r="G45" s="31"/>
    </row>
    <row r="46" spans="3:7" ht="12.75">
      <c r="C46" s="31"/>
      <c r="D46" s="31"/>
      <c r="E46" s="31"/>
      <c r="F46" s="31"/>
      <c r="G46" s="31"/>
    </row>
    <row r="47" spans="3:7" ht="12.75">
      <c r="C47" s="31"/>
      <c r="D47" s="31"/>
      <c r="E47" s="31"/>
      <c r="F47" s="31"/>
      <c r="G47" s="31"/>
    </row>
    <row r="48" spans="3:7" ht="12.75">
      <c r="C48" s="31"/>
      <c r="D48" s="31"/>
      <c r="E48" s="31"/>
      <c r="F48" s="31"/>
      <c r="G48" s="31"/>
    </row>
    <row r="49" ht="12.75">
      <c r="E49" s="53"/>
    </row>
    <row r="50" spans="3:7" ht="12.75">
      <c r="C50" s="53"/>
      <c r="D50" s="53"/>
      <c r="E50" s="53"/>
      <c r="F50" s="53"/>
      <c r="G50" s="53"/>
    </row>
    <row r="51" spans="3:7" ht="12.75">
      <c r="C51" s="53"/>
      <c r="D51" s="53"/>
      <c r="E51" s="45"/>
      <c r="F51" s="45"/>
      <c r="G51" s="45"/>
    </row>
    <row r="52" spans="3:7" ht="12.75">
      <c r="C52" s="53"/>
      <c r="D52" s="53"/>
      <c r="E52" s="45"/>
      <c r="F52" s="45"/>
      <c r="G52" s="45"/>
    </row>
    <row r="53" spans="3:7" ht="12.75">
      <c r="C53" s="53"/>
      <c r="D53" s="53"/>
      <c r="E53" s="45"/>
      <c r="F53" s="45"/>
      <c r="G53" s="45"/>
    </row>
    <row r="54" spans="3:7" ht="12.75">
      <c r="C54" s="53"/>
      <c r="D54" s="53"/>
      <c r="E54" s="45"/>
      <c r="F54" s="45"/>
      <c r="G54" s="45"/>
    </row>
    <row r="55" spans="3:7" ht="12.75">
      <c r="C55" s="53"/>
      <c r="D55" s="53"/>
      <c r="E55" s="45"/>
      <c r="F55" s="45"/>
      <c r="G55" s="45"/>
    </row>
    <row r="56" spans="3:7" ht="12.75">
      <c r="C56" s="53"/>
      <c r="D56" s="53"/>
      <c r="E56" s="45"/>
      <c r="F56" s="45"/>
      <c r="G56" s="45"/>
    </row>
    <row r="57" spans="3:7" ht="12.75">
      <c r="C57" s="53"/>
      <c r="D57" s="53"/>
      <c r="E57" s="45"/>
      <c r="F57" s="45"/>
      <c r="G57" s="45"/>
    </row>
    <row r="58" spans="3:7" ht="12.75">
      <c r="C58" s="53"/>
      <c r="D58" s="53"/>
      <c r="E58" s="45"/>
      <c r="F58" s="45"/>
      <c r="G58" s="45"/>
    </row>
    <row r="59" spans="3:7" ht="12.75">
      <c r="C59" s="53"/>
      <c r="D59" s="53"/>
      <c r="E59" s="45"/>
      <c r="F59" s="45"/>
      <c r="G59" s="45"/>
    </row>
    <row r="60" spans="3:7" ht="12.75">
      <c r="C60" s="53"/>
      <c r="D60" s="53"/>
      <c r="E60" s="45"/>
      <c r="F60" s="45"/>
      <c r="G60" s="45"/>
    </row>
    <row r="61" spans="3:7" ht="12.75">
      <c r="C61" s="53"/>
      <c r="D61" s="53"/>
      <c r="E61" s="53"/>
      <c r="F61" s="53"/>
      <c r="G61" s="53"/>
    </row>
    <row r="62" spans="3:7" ht="12.75">
      <c r="C62" s="53"/>
      <c r="D62" s="53"/>
      <c r="E62" s="53"/>
      <c r="F62" s="53"/>
      <c r="G62" s="53"/>
    </row>
    <row r="63" spans="3:7" ht="12.75">
      <c r="C63" s="53"/>
      <c r="D63" s="53"/>
      <c r="E63" s="53"/>
      <c r="F63" s="53"/>
      <c r="G63" s="53"/>
    </row>
  </sheetData>
  <mergeCells count="4">
    <mergeCell ref="A1:H1"/>
    <mergeCell ref="B3:B4"/>
    <mergeCell ref="C3:G3"/>
    <mergeCell ref="H3:H4"/>
  </mergeCells>
  <printOptions/>
  <pageMargins left="0.7" right="0.79" top="1" bottom="1" header="0.52" footer="0.5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85" t="s">
        <v>58</v>
      </c>
      <c r="B1" s="85"/>
      <c r="C1" s="85"/>
      <c r="D1" s="85"/>
      <c r="E1" s="85"/>
      <c r="F1" s="85"/>
      <c r="G1" s="85"/>
      <c r="H1" s="85"/>
    </row>
    <row r="2" spans="1:7" ht="12.75" customHeight="1">
      <c r="A2" s="20"/>
      <c r="B2" s="20"/>
      <c r="C2" s="20"/>
      <c r="D2" s="20"/>
      <c r="E2" s="20"/>
      <c r="F2" s="20"/>
      <c r="G2" s="20"/>
    </row>
    <row r="3" spans="1:8" ht="15" customHeight="1">
      <c r="A3" s="57" t="s">
        <v>0</v>
      </c>
      <c r="B3" s="87" t="s">
        <v>31</v>
      </c>
      <c r="C3" s="92" t="s">
        <v>47</v>
      </c>
      <c r="D3" s="92"/>
      <c r="E3" s="92"/>
      <c r="F3" s="92"/>
      <c r="G3" s="92"/>
      <c r="H3" s="87" t="s">
        <v>48</v>
      </c>
    </row>
    <row r="4" spans="1:8" ht="17.25" customHeight="1">
      <c r="A4" s="44"/>
      <c r="B4" s="87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87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4"/>
      <c r="C6" s="8"/>
      <c r="D6" s="4"/>
      <c r="E6" s="4"/>
      <c r="F6" s="4"/>
      <c r="G6" s="4"/>
    </row>
    <row r="7" spans="1:8" ht="12.75">
      <c r="A7" s="9" t="s">
        <v>2</v>
      </c>
      <c r="B7" s="66">
        <v>165.18055555555543</v>
      </c>
      <c r="C7" s="35">
        <v>0.02804219029940045</v>
      </c>
      <c r="D7" s="35">
        <v>0.07509045738809383</v>
      </c>
      <c r="E7" s="35">
        <v>0.5109986873508763</v>
      </c>
      <c r="F7" s="35">
        <v>0.2541529634517772</v>
      </c>
      <c r="G7" s="35">
        <v>0.13171570150985296</v>
      </c>
      <c r="H7" s="35">
        <f>(F7+G7)-(C7+D7)</f>
        <v>0.2827360172741359</v>
      </c>
    </row>
    <row r="8" spans="1:8" ht="12.75">
      <c r="A8" s="9" t="s">
        <v>78</v>
      </c>
      <c r="B8" s="66">
        <v>365.8757639100022</v>
      </c>
      <c r="C8" s="35">
        <v>0.18601485851963737</v>
      </c>
      <c r="D8" s="35">
        <v>0.11811585368099385</v>
      </c>
      <c r="E8" s="35">
        <v>0.5198304659599224</v>
      </c>
      <c r="F8" s="35">
        <v>0.10839359299122914</v>
      </c>
      <c r="G8" s="35">
        <v>0.06764522884821886</v>
      </c>
      <c r="H8" s="35">
        <f aca="true" t="shared" si="0" ref="H8:H35">(F8+G8)-(C8+D8)</f>
        <v>-0.1280918903611832</v>
      </c>
    </row>
    <row r="9" spans="1:8" ht="12.75">
      <c r="A9" s="9" t="s">
        <v>3</v>
      </c>
      <c r="B9" s="66">
        <v>257.17424242424266</v>
      </c>
      <c r="C9" s="35">
        <v>0.09659706470543945</v>
      </c>
      <c r="D9" s="35">
        <v>0.06513404882774779</v>
      </c>
      <c r="E9" s="35">
        <v>0.5310085492745225</v>
      </c>
      <c r="F9" s="35">
        <v>0.2032576107199783</v>
      </c>
      <c r="G9" s="35">
        <v>0.10400272647231133</v>
      </c>
      <c r="H9" s="35">
        <f t="shared" si="0"/>
        <v>0.14552922365910237</v>
      </c>
    </row>
    <row r="10" spans="1:8" ht="12.75">
      <c r="A10" s="9" t="s">
        <v>34</v>
      </c>
      <c r="B10" s="66">
        <v>103.9456018518518</v>
      </c>
      <c r="C10" s="35">
        <v>0.06080542589191644</v>
      </c>
      <c r="D10" s="35">
        <v>0.07833376302015305</v>
      </c>
      <c r="E10" s="35">
        <v>0.4341258910103554</v>
      </c>
      <c r="F10" s="35">
        <v>0.22771393884358188</v>
      </c>
      <c r="G10" s="35">
        <v>0.1990209812339935</v>
      </c>
      <c r="H10" s="35">
        <f t="shared" si="0"/>
        <v>0.2875957311655059</v>
      </c>
    </row>
    <row r="11" spans="1:8" ht="12.75">
      <c r="A11" s="9" t="s">
        <v>4</v>
      </c>
      <c r="B11" s="66">
        <v>105.80416666666657</v>
      </c>
      <c r="C11" s="35">
        <v>0.07407149355717864</v>
      </c>
      <c r="D11" s="35">
        <v>0.04977648796811561</v>
      </c>
      <c r="E11" s="35">
        <v>0.49572262495115277</v>
      </c>
      <c r="F11" s="35">
        <v>0.24583950553706008</v>
      </c>
      <c r="G11" s="35">
        <v>0.1345898879864934</v>
      </c>
      <c r="H11" s="35">
        <f t="shared" si="0"/>
        <v>0.25658141199825923</v>
      </c>
    </row>
    <row r="12" spans="1:8" ht="12.75">
      <c r="A12" s="9" t="s">
        <v>32</v>
      </c>
      <c r="B12" s="66">
        <v>122.241185897436</v>
      </c>
      <c r="C12" s="35">
        <v>0.15257117012002064</v>
      </c>
      <c r="D12" s="35">
        <v>0.11115714126523195</v>
      </c>
      <c r="E12" s="35">
        <v>0.5130742389183494</v>
      </c>
      <c r="F12" s="35">
        <v>0.13560330455720368</v>
      </c>
      <c r="G12" s="35">
        <v>0.08759414513919381</v>
      </c>
      <c r="H12" s="35">
        <f t="shared" si="0"/>
        <v>-0.04053086168885511</v>
      </c>
    </row>
    <row r="13" spans="1:8" ht="12.75">
      <c r="A13" s="9" t="s">
        <v>33</v>
      </c>
      <c r="B13" s="66">
        <v>431.41539126270146</v>
      </c>
      <c r="C13" s="35">
        <v>0.07686207236678164</v>
      </c>
      <c r="D13" s="35">
        <v>0.08210965150397803</v>
      </c>
      <c r="E13" s="35">
        <v>0.5015179988131847</v>
      </c>
      <c r="F13" s="35">
        <v>0.2183891817266477</v>
      </c>
      <c r="G13" s="35">
        <v>0.1211210955894088</v>
      </c>
      <c r="H13" s="35">
        <f t="shared" si="0"/>
        <v>0.18053855344529682</v>
      </c>
    </row>
    <row r="14" spans="1:8" ht="12.75">
      <c r="A14" s="9" t="s">
        <v>79</v>
      </c>
      <c r="B14" s="66">
        <v>227.10648148148175</v>
      </c>
      <c r="C14" s="35">
        <v>0.07527913937046547</v>
      </c>
      <c r="D14" s="35">
        <v>0.10585028632054934</v>
      </c>
      <c r="E14" s="35">
        <v>0.43326613822931725</v>
      </c>
      <c r="F14" s="35">
        <v>0.18223822732155207</v>
      </c>
      <c r="G14" s="35">
        <v>0.2033662087581157</v>
      </c>
      <c r="H14" s="35">
        <f t="shared" si="0"/>
        <v>0.20447501038865296</v>
      </c>
    </row>
    <row r="15" spans="1:8" ht="12.75">
      <c r="A15" s="9" t="s">
        <v>5</v>
      </c>
      <c r="B15" s="66">
        <v>209.04427083333326</v>
      </c>
      <c r="C15" s="35">
        <v>0.05398106738532542</v>
      </c>
      <c r="D15" s="35">
        <v>0.07394267063645307</v>
      </c>
      <c r="E15" s="35">
        <v>0.48055870453189586</v>
      </c>
      <c r="F15" s="35">
        <v>0.2598410701259729</v>
      </c>
      <c r="G15" s="35">
        <v>0.13167648732035267</v>
      </c>
      <c r="H15" s="35">
        <f t="shared" si="0"/>
        <v>0.26359381942454707</v>
      </c>
    </row>
    <row r="16" spans="1:11" ht="12.75">
      <c r="A16" s="9" t="s">
        <v>75</v>
      </c>
      <c r="B16" s="66">
        <v>47.7361111111111</v>
      </c>
      <c r="C16" s="35">
        <v>0.147475996508583</v>
      </c>
      <c r="D16" s="35">
        <v>0.04233343031713698</v>
      </c>
      <c r="E16" s="35">
        <v>0.588267384346814</v>
      </c>
      <c r="F16" s="35">
        <v>0.13812918242653477</v>
      </c>
      <c r="G16" s="35">
        <v>0.08379400640093106</v>
      </c>
      <c r="H16" s="35">
        <f t="shared" si="0"/>
        <v>0.032113762001745816</v>
      </c>
      <c r="I16" s="62"/>
      <c r="J16" s="32"/>
      <c r="K16" s="32"/>
    </row>
    <row r="17" spans="1:8" ht="12.75">
      <c r="A17" s="9" t="s">
        <v>6</v>
      </c>
      <c r="B17" s="66">
        <v>88.4695652173913</v>
      </c>
      <c r="C17" s="35">
        <v>0.09234118013236359</v>
      </c>
      <c r="D17" s="35">
        <v>0.09521052437586007</v>
      </c>
      <c r="E17" s="35">
        <v>0.41331815985191045</v>
      </c>
      <c r="F17" s="35">
        <v>0.21747735240154634</v>
      </c>
      <c r="G17" s="35">
        <v>0.18165278323831988</v>
      </c>
      <c r="H17" s="35">
        <f t="shared" si="0"/>
        <v>0.21157843113164254</v>
      </c>
    </row>
    <row r="18" spans="1:8" ht="12.75">
      <c r="A18" s="10"/>
      <c r="B18" s="66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66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66">
        <v>329.95833333333377</v>
      </c>
      <c r="C20" s="35">
        <v>0.10978665562436982</v>
      </c>
      <c r="D20" s="35">
        <v>0.07982194296413651</v>
      </c>
      <c r="E20" s="35">
        <v>0.5171235416966724</v>
      </c>
      <c r="F20" s="35">
        <v>0.18808224110614993</v>
      </c>
      <c r="G20" s="35">
        <v>0.10518561860867048</v>
      </c>
      <c r="H20" s="35">
        <f t="shared" si="0"/>
        <v>0.10365926112631407</v>
      </c>
    </row>
    <row r="21" spans="1:8" ht="12.75">
      <c r="A21" s="9" t="s">
        <v>13</v>
      </c>
      <c r="B21" s="66">
        <v>675.604166666667</v>
      </c>
      <c r="C21" s="35">
        <v>0.09288033630788348</v>
      </c>
      <c r="D21" s="35">
        <v>0.07559452757406984</v>
      </c>
      <c r="E21" s="35">
        <v>0.4582237754099576</v>
      </c>
      <c r="F21" s="35">
        <v>0.22984689022869065</v>
      </c>
      <c r="G21" s="35">
        <v>0.14345447047939694</v>
      </c>
      <c r="H21" s="35">
        <f t="shared" si="0"/>
        <v>0.2048264968261343</v>
      </c>
    </row>
    <row r="22" spans="1:8" ht="12.75">
      <c r="A22" s="9" t="s">
        <v>14</v>
      </c>
      <c r="B22" s="66">
        <v>132.6875</v>
      </c>
      <c r="C22" s="35">
        <v>0.056486411696553745</v>
      </c>
      <c r="D22" s="35">
        <v>0.043404419657654444</v>
      </c>
      <c r="E22" s="35">
        <v>0.5458690766886929</v>
      </c>
      <c r="F22" s="35">
        <v>0.2145057457982234</v>
      </c>
      <c r="G22" s="35">
        <v>0.1397343461588754</v>
      </c>
      <c r="H22" s="35">
        <f t="shared" si="0"/>
        <v>0.25434926060289065</v>
      </c>
    </row>
    <row r="23" spans="1:8" ht="12.75">
      <c r="A23" s="9" t="s">
        <v>15</v>
      </c>
      <c r="B23" s="66">
        <v>368.4375</v>
      </c>
      <c r="C23" s="35">
        <v>0.07025098189806642</v>
      </c>
      <c r="D23" s="35">
        <v>0.10886012860145942</v>
      </c>
      <c r="E23" s="35">
        <v>0.5043403402295126</v>
      </c>
      <c r="F23" s="35">
        <v>0.18699571119619</v>
      </c>
      <c r="G23" s="35">
        <v>0.12955283807477247</v>
      </c>
      <c r="H23" s="35">
        <f t="shared" si="0"/>
        <v>0.1374374387714366</v>
      </c>
    </row>
    <row r="24" spans="1:8" ht="12.75">
      <c r="A24" s="9" t="s">
        <v>16</v>
      </c>
      <c r="B24" s="66">
        <v>255.14583333333354</v>
      </c>
      <c r="C24" s="35">
        <v>0.08462253581559433</v>
      </c>
      <c r="D24" s="35">
        <v>0.10188065923849918</v>
      </c>
      <c r="E24" s="35">
        <v>0.5362727603973338</v>
      </c>
      <c r="F24" s="35">
        <v>0.20966180356674605</v>
      </c>
      <c r="G24" s="35">
        <v>0.06756224098182566</v>
      </c>
      <c r="H24" s="35">
        <f t="shared" si="0"/>
        <v>0.09072084949447817</v>
      </c>
    </row>
    <row r="25" spans="1:8" ht="12.75">
      <c r="A25" s="9" t="s">
        <v>17</v>
      </c>
      <c r="B25" s="66">
        <v>353.0416666666666</v>
      </c>
      <c r="C25" s="35">
        <v>0.1283239440700815</v>
      </c>
      <c r="D25" s="35">
        <v>0.0967237557054749</v>
      </c>
      <c r="E25" s="35">
        <v>0.49344775264140767</v>
      </c>
      <c r="F25" s="35">
        <v>0.14006893360470937</v>
      </c>
      <c r="G25" s="35">
        <v>0.1414356139783269</v>
      </c>
      <c r="H25" s="35">
        <f t="shared" si="0"/>
        <v>0.05645684780747989</v>
      </c>
    </row>
    <row r="26" spans="1:8" ht="12.75">
      <c r="A26" s="9" t="s">
        <v>18</v>
      </c>
      <c r="B26" s="66">
        <v>125.5</v>
      </c>
      <c r="C26" s="35">
        <v>0.16222654053921928</v>
      </c>
      <c r="D26" s="35">
        <v>0.09026667644398817</v>
      </c>
      <c r="E26" s="35">
        <v>0.442197697440786</v>
      </c>
      <c r="F26" s="35">
        <v>0.1902996749040601</v>
      </c>
      <c r="G26" s="35">
        <v>0.11500941067194641</v>
      </c>
      <c r="H26" s="35">
        <f t="shared" si="0"/>
        <v>0.05281586859279902</v>
      </c>
    </row>
    <row r="27" spans="1:8" ht="12.75">
      <c r="A27" s="8"/>
      <c r="B27" s="66"/>
      <c r="C27" s="35"/>
      <c r="D27" s="35"/>
      <c r="E27" s="35"/>
      <c r="F27" s="35"/>
      <c r="G27" s="35"/>
      <c r="H27" s="35"/>
    </row>
    <row r="28" spans="1:8" ht="12.75">
      <c r="A28" s="8" t="s">
        <v>21</v>
      </c>
      <c r="B28" s="66"/>
      <c r="C28" s="35"/>
      <c r="D28" s="35"/>
      <c r="E28" s="35"/>
      <c r="F28" s="35"/>
      <c r="G28" s="35"/>
      <c r="H28" s="35"/>
    </row>
    <row r="29" spans="1:8" ht="12.75">
      <c r="A29" s="9" t="s">
        <v>29</v>
      </c>
      <c r="B29" s="66">
        <v>767</v>
      </c>
      <c r="C29" s="35">
        <v>0.05867014341590613</v>
      </c>
      <c r="D29" s="35">
        <v>0.06127770534550195</v>
      </c>
      <c r="E29" s="35">
        <v>0.6375488917861799</v>
      </c>
      <c r="F29" s="35">
        <v>0.1121251629726206</v>
      </c>
      <c r="G29" s="35">
        <v>0.1303780964797914</v>
      </c>
      <c r="H29" s="35">
        <f t="shared" si="0"/>
        <v>0.12255541069100392</v>
      </c>
    </row>
    <row r="30" spans="1:8" ht="12.75">
      <c r="A30" s="11" t="s">
        <v>8</v>
      </c>
      <c r="B30" s="66">
        <v>1164.206147667464</v>
      </c>
      <c r="C30" s="35">
        <v>0.16250786290736177</v>
      </c>
      <c r="D30" s="35">
        <v>0.12528841366877028</v>
      </c>
      <c r="E30" s="35">
        <v>0.3599817337159198</v>
      </c>
      <c r="F30" s="35">
        <v>0.23962880977542675</v>
      </c>
      <c r="G30" s="35">
        <v>0.11259317993252038</v>
      </c>
      <c r="H30" s="35">
        <f t="shared" si="0"/>
        <v>0.06442571313181511</v>
      </c>
    </row>
    <row r="31" spans="1:8" ht="12.75">
      <c r="A31" s="9" t="s">
        <v>9</v>
      </c>
      <c r="B31" s="66">
        <v>212.79649758454076</v>
      </c>
      <c r="C31" s="35">
        <v>0.07498828389385799</v>
      </c>
      <c r="D31" s="35">
        <v>0.10456958615907996</v>
      </c>
      <c r="E31" s="35">
        <v>0.29796943994444</v>
      </c>
      <c r="F31" s="35">
        <v>0.34000372791163413</v>
      </c>
      <c r="G31" s="35">
        <v>0.18246896209098853</v>
      </c>
      <c r="H31" s="35">
        <f t="shared" si="0"/>
        <v>0.3429148199496847</v>
      </c>
    </row>
    <row r="32" spans="1:8" ht="12.75">
      <c r="A32" s="9" t="s">
        <v>10</v>
      </c>
      <c r="B32" s="66">
        <v>25.520833333333254</v>
      </c>
      <c r="C32" s="35">
        <v>0.00787401570340329</v>
      </c>
      <c r="D32" s="35">
        <v>0</v>
      </c>
      <c r="E32" s="35">
        <v>0.4173228346141671</v>
      </c>
      <c r="F32" s="35">
        <v>0.3950131233433914</v>
      </c>
      <c r="G32" s="35">
        <v>0.1797900263390383</v>
      </c>
      <c r="H32" s="35">
        <f t="shared" si="0"/>
        <v>0.5669291339790264</v>
      </c>
    </row>
    <row r="33" spans="1:8" ht="12.75">
      <c r="A33" s="8"/>
      <c r="B33" s="52"/>
      <c r="C33" s="32"/>
      <c r="D33" s="32"/>
      <c r="E33" s="32"/>
      <c r="F33" s="32"/>
      <c r="G33" s="32"/>
      <c r="H33" s="35"/>
    </row>
    <row r="34" spans="1:8" s="39" customFormat="1" ht="12.75">
      <c r="A34" s="8" t="s">
        <v>7</v>
      </c>
      <c r="B34" s="28">
        <v>2169.523478585338</v>
      </c>
      <c r="C34" s="67">
        <v>0.09806608170767041</v>
      </c>
      <c r="D34" s="67">
        <v>0.08700109887359937</v>
      </c>
      <c r="E34" s="67">
        <v>0.4933012058891099</v>
      </c>
      <c r="F34" s="67">
        <v>0.19707026306248207</v>
      </c>
      <c r="G34" s="67">
        <v>0.12456135046713507</v>
      </c>
      <c r="H34" s="67">
        <f t="shared" si="0"/>
        <v>0.13656443294834733</v>
      </c>
    </row>
    <row r="35" spans="1:8" s="39" customFormat="1" ht="12.75">
      <c r="A35" s="8" t="s">
        <v>53</v>
      </c>
      <c r="B35" s="28">
        <v>1402.5234785853381</v>
      </c>
      <c r="C35" s="67">
        <v>0.11961059424607112</v>
      </c>
      <c r="D35" s="67">
        <v>0.10106848750366446</v>
      </c>
      <c r="E35" s="67">
        <v>0.4144162697205916</v>
      </c>
      <c r="F35" s="67">
        <v>0.2435243101880535</v>
      </c>
      <c r="G35" s="67">
        <v>0.12138033834161437</v>
      </c>
      <c r="H35" s="67">
        <f t="shared" si="0"/>
        <v>0.14422556677993228</v>
      </c>
    </row>
    <row r="36" spans="1:7" ht="12.75">
      <c r="A36" s="12"/>
      <c r="B36" s="12"/>
      <c r="C36" s="12"/>
      <c r="D36" s="1"/>
      <c r="E36" s="1"/>
      <c r="F36" s="1"/>
      <c r="G36" s="1"/>
    </row>
    <row r="37" spans="1:8" ht="12.75">
      <c r="A37" s="13" t="s">
        <v>22</v>
      </c>
      <c r="B37" s="13"/>
      <c r="C37" s="13"/>
      <c r="D37" s="14"/>
      <c r="E37" s="14"/>
      <c r="F37" s="14"/>
      <c r="G37" s="14"/>
      <c r="H37" s="36"/>
    </row>
    <row r="39" ht="12.75">
      <c r="D39" s="58"/>
    </row>
    <row r="40" spans="3:8" ht="12.75">
      <c r="C40" s="33"/>
      <c r="D40" s="33"/>
      <c r="E40" s="33"/>
      <c r="F40" s="33"/>
      <c r="G40" s="33"/>
      <c r="H40" s="33"/>
    </row>
    <row r="41" ht="12.75">
      <c r="H41" s="33"/>
    </row>
    <row r="42" ht="12.75">
      <c r="H42" s="33"/>
    </row>
    <row r="43" ht="12.75">
      <c r="H43" s="33"/>
    </row>
    <row r="44" spans="3:8" ht="12.75">
      <c r="C44" s="31"/>
      <c r="D44" s="31"/>
      <c r="E44" s="31"/>
      <c r="F44" s="31"/>
      <c r="G44" s="31"/>
      <c r="H44" s="33"/>
    </row>
    <row r="45" spans="3:7" ht="12.75">
      <c r="C45" s="31"/>
      <c r="D45" s="31"/>
      <c r="E45" s="31"/>
      <c r="F45" s="31"/>
      <c r="G45" s="31"/>
    </row>
    <row r="46" spans="3:7" ht="12.75">
      <c r="C46" s="31"/>
      <c r="D46" s="31"/>
      <c r="E46" s="31"/>
      <c r="F46" s="31"/>
      <c r="G46" s="31"/>
    </row>
    <row r="47" spans="3:7" ht="12.75">
      <c r="C47" s="31"/>
      <c r="D47" s="31"/>
      <c r="E47" s="31"/>
      <c r="F47" s="31"/>
      <c r="G47" s="31"/>
    </row>
    <row r="48" spans="3:7" ht="12.75">
      <c r="C48" s="31"/>
      <c r="D48" s="31"/>
      <c r="E48" s="31"/>
      <c r="F48" s="31"/>
      <c r="G48" s="31"/>
    </row>
    <row r="49" ht="12.75">
      <c r="E49" s="53"/>
    </row>
    <row r="50" spans="3:7" ht="12.75">
      <c r="C50" s="53"/>
      <c r="D50" s="53"/>
      <c r="E50" s="53"/>
      <c r="F50" s="53"/>
      <c r="G50" s="53"/>
    </row>
    <row r="51" spans="3:7" ht="12.75">
      <c r="C51" s="53"/>
      <c r="D51" s="53"/>
      <c r="E51" s="45"/>
      <c r="F51" s="45"/>
      <c r="G51" s="45"/>
    </row>
    <row r="52" spans="3:7" ht="12.75">
      <c r="C52" s="53"/>
      <c r="D52" s="53"/>
      <c r="E52" s="45"/>
      <c r="F52" s="45"/>
      <c r="G52" s="45"/>
    </row>
    <row r="53" spans="3:7" ht="12.75">
      <c r="C53" s="53"/>
      <c r="D53" s="53"/>
      <c r="E53" s="45"/>
      <c r="F53" s="45"/>
      <c r="G53" s="45"/>
    </row>
    <row r="54" spans="3:7" ht="12.75">
      <c r="C54" s="53"/>
      <c r="D54" s="53"/>
      <c r="E54" s="45"/>
      <c r="F54" s="45"/>
      <c r="G54" s="45"/>
    </row>
    <row r="55" spans="3:7" ht="12.75">
      <c r="C55" s="53"/>
      <c r="D55" s="53"/>
      <c r="E55" s="45"/>
      <c r="F55" s="45"/>
      <c r="G55" s="45"/>
    </row>
    <row r="56" spans="3:7" ht="12.75">
      <c r="C56" s="53"/>
      <c r="D56" s="53"/>
      <c r="E56" s="45"/>
      <c r="F56" s="45"/>
      <c r="G56" s="45"/>
    </row>
    <row r="57" spans="3:7" ht="12.75">
      <c r="C57" s="53"/>
      <c r="D57" s="53"/>
      <c r="E57" s="45"/>
      <c r="F57" s="45"/>
      <c r="G57" s="45"/>
    </row>
    <row r="58" spans="3:7" ht="12.75">
      <c r="C58" s="53"/>
      <c r="D58" s="53"/>
      <c r="E58" s="45"/>
      <c r="F58" s="45"/>
      <c r="G58" s="45"/>
    </row>
    <row r="59" spans="3:7" ht="12.75">
      <c r="C59" s="53"/>
      <c r="D59" s="53"/>
      <c r="E59" s="45"/>
      <c r="F59" s="45"/>
      <c r="G59" s="45"/>
    </row>
    <row r="60" spans="3:7" ht="12.75">
      <c r="C60" s="53"/>
      <c r="D60" s="53"/>
      <c r="E60" s="45"/>
      <c r="F60" s="45"/>
      <c r="G60" s="45"/>
    </row>
    <row r="61" spans="3:7" ht="12.75">
      <c r="C61" s="53"/>
      <c r="D61" s="53"/>
      <c r="E61" s="53"/>
      <c r="F61" s="53"/>
      <c r="G61" s="53"/>
    </row>
    <row r="62" spans="3:7" ht="12.75">
      <c r="C62" s="53"/>
      <c r="D62" s="53"/>
      <c r="E62" s="53"/>
      <c r="F62" s="53"/>
      <c r="G62" s="53"/>
    </row>
    <row r="63" spans="3:7" ht="12.75">
      <c r="C63" s="53"/>
      <c r="D63" s="53"/>
      <c r="E63" s="53"/>
      <c r="F63" s="53"/>
      <c r="G63" s="53"/>
    </row>
  </sheetData>
  <mergeCells count="4">
    <mergeCell ref="A1:H1"/>
    <mergeCell ref="H3:H4"/>
    <mergeCell ref="B3:B4"/>
    <mergeCell ref="C3:G3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73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 t="s">
        <v>0</v>
      </c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27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0.27317623098749944</v>
      </c>
      <c r="D8" s="71">
        <v>0.3603605166763064</v>
      </c>
      <c r="E8" s="71">
        <v>0.3664632523361948</v>
      </c>
      <c r="F8" s="21"/>
      <c r="G8" s="62">
        <v>4.617760321294231</v>
      </c>
      <c r="H8" s="62">
        <v>-0.14843357346289127</v>
      </c>
      <c r="I8" s="62">
        <v>4.778256181528906</v>
      </c>
    </row>
    <row r="9" spans="1:9" ht="12.75">
      <c r="A9" s="9" t="s">
        <v>78</v>
      </c>
      <c r="B9" s="65">
        <v>376.6041666666657</v>
      </c>
      <c r="C9" s="71">
        <v>0.38768101638547064</v>
      </c>
      <c r="D9" s="71">
        <v>0.2929697189480844</v>
      </c>
      <c r="E9" s="71">
        <v>0.3193492646664467</v>
      </c>
      <c r="F9" s="21"/>
      <c r="G9" s="62">
        <v>4.213439589025551</v>
      </c>
      <c r="H9" s="62">
        <v>-1.4566075949367092</v>
      </c>
      <c r="I9" s="62">
        <v>4.437467655299682</v>
      </c>
    </row>
    <row r="10" spans="1:9" ht="12.75">
      <c r="A10" s="9" t="s">
        <v>3</v>
      </c>
      <c r="B10" s="65">
        <v>266.58333333333354</v>
      </c>
      <c r="C10" s="71">
        <v>0.3241791884871509</v>
      </c>
      <c r="D10" s="71">
        <v>0.2616940048654766</v>
      </c>
      <c r="E10" s="71">
        <v>0.414126806647372</v>
      </c>
      <c r="F10" s="21"/>
      <c r="G10" s="62">
        <v>4.084961828307239</v>
      </c>
      <c r="H10" s="62">
        <v>-4.140148475120385</v>
      </c>
      <c r="I10" s="62">
        <v>4.400366799438227</v>
      </c>
    </row>
    <row r="11" spans="1:9" ht="12.75">
      <c r="A11" s="9" t="s">
        <v>34</v>
      </c>
      <c r="B11" s="65">
        <v>108.25</v>
      </c>
      <c r="C11" s="71">
        <v>0.4372683085746778</v>
      </c>
      <c r="D11" s="71">
        <v>0.1978464523559942</v>
      </c>
      <c r="E11" s="71">
        <v>0.36488523906932807</v>
      </c>
      <c r="F11" s="21"/>
      <c r="G11" s="62">
        <v>2.537112426406855</v>
      </c>
      <c r="H11" s="62">
        <v>0.0555762319582234</v>
      </c>
      <c r="I11" s="62">
        <v>2.6190482096475325</v>
      </c>
    </row>
    <row r="12" spans="1:9" ht="12.75">
      <c r="A12" s="9" t="s">
        <v>4</v>
      </c>
      <c r="B12" s="65">
        <v>109.41666666666659</v>
      </c>
      <c r="C12" s="71">
        <v>0.48783149110391755</v>
      </c>
      <c r="D12" s="71">
        <v>0.29872423368316925</v>
      </c>
      <c r="E12" s="71">
        <v>0.2134442752129136</v>
      </c>
      <c r="F12" s="21"/>
      <c r="G12" s="62">
        <v>6.6939697406778125</v>
      </c>
      <c r="H12" s="62">
        <v>-4.728386597938146</v>
      </c>
      <c r="I12" s="62">
        <v>7.129875681195303</v>
      </c>
    </row>
    <row r="13" spans="1:9" ht="12.75">
      <c r="A13" s="9" t="s">
        <v>32</v>
      </c>
      <c r="B13" s="65">
        <v>126.47916666666679</v>
      </c>
      <c r="C13" s="71">
        <v>0.3312112227529784</v>
      </c>
      <c r="D13" s="71">
        <v>0.29969590613636055</v>
      </c>
      <c r="E13" s="71">
        <v>0.3690928711106603</v>
      </c>
      <c r="F13" s="21"/>
      <c r="G13" s="62">
        <v>11.99624070022789</v>
      </c>
      <c r="H13" s="62">
        <v>-6.689326098706033</v>
      </c>
      <c r="I13" s="62">
        <v>12.92175506697933</v>
      </c>
    </row>
    <row r="14" spans="1:9" ht="12.75">
      <c r="A14" s="9" t="s">
        <v>33</v>
      </c>
      <c r="B14" s="65">
        <v>448.3125</v>
      </c>
      <c r="C14" s="71">
        <v>0.46366435240921844</v>
      </c>
      <c r="D14" s="71">
        <v>0.24511009566600886</v>
      </c>
      <c r="E14" s="71">
        <v>0.29122555192477334</v>
      </c>
      <c r="F14" s="21"/>
      <c r="G14" s="62">
        <v>8.492395109212474</v>
      </c>
      <c r="H14" s="62">
        <v>0.9506633712647825</v>
      </c>
      <c r="I14" s="62">
        <v>8.69642891390159</v>
      </c>
    </row>
    <row r="15" spans="1:9" ht="12.75">
      <c r="A15" s="9" t="s">
        <v>79</v>
      </c>
      <c r="B15" s="65">
        <v>230.3541666666669</v>
      </c>
      <c r="C15" s="71">
        <v>0.4902345441898555</v>
      </c>
      <c r="D15" s="71">
        <v>0.23560254558037877</v>
      </c>
      <c r="E15" s="71">
        <v>0.2741629102297658</v>
      </c>
      <c r="F15" s="21"/>
      <c r="G15" s="62">
        <v>15.513113798573883</v>
      </c>
      <c r="H15" s="62">
        <v>-3.208598295518977</v>
      </c>
      <c r="I15" s="62">
        <v>15.932362759781446</v>
      </c>
    </row>
    <row r="16" spans="1:9" ht="12.75">
      <c r="A16" s="9" t="s">
        <v>5</v>
      </c>
      <c r="B16" s="65">
        <v>213.95833333333326</v>
      </c>
      <c r="C16" s="71">
        <v>0.5178208675814041</v>
      </c>
      <c r="D16" s="71">
        <v>0.2459439914420757</v>
      </c>
      <c r="E16" s="71">
        <v>0.23623514097652035</v>
      </c>
      <c r="F16" s="21"/>
      <c r="G16" s="62">
        <v>18.889047603513234</v>
      </c>
      <c r="H16" s="62">
        <v>0.3652046206790731</v>
      </c>
      <c r="I16" s="62">
        <v>19.308820098097886</v>
      </c>
    </row>
    <row r="17" spans="1:11" ht="12.75">
      <c r="A17" s="9" t="s">
        <v>75</v>
      </c>
      <c r="B17" s="65">
        <v>51.41666666666666</v>
      </c>
      <c r="C17" s="71">
        <v>0.40832658022690427</v>
      </c>
      <c r="D17" s="71">
        <v>0.2557063749324689</v>
      </c>
      <c r="E17" s="71">
        <v>0.3359670448406266</v>
      </c>
      <c r="F17" s="21"/>
      <c r="G17" s="62">
        <v>15.874779908743978</v>
      </c>
      <c r="H17" s="62">
        <v>-1.0508067774054792</v>
      </c>
      <c r="I17" s="62">
        <v>17.2480337380889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0.36205790709937224</v>
      </c>
      <c r="D18" s="71">
        <v>0.3124677628109871</v>
      </c>
      <c r="E18" s="71">
        <v>0.32547433008964105</v>
      </c>
      <c r="F18" s="21"/>
      <c r="G18" s="62">
        <v>2.1533795871142893</v>
      </c>
      <c r="H18" s="62">
        <v>-9.0025255220005</v>
      </c>
      <c r="I18" s="62">
        <v>2.277765168209934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0.42107568574855775</v>
      </c>
      <c r="D21" s="71">
        <v>0.25911747911880684</v>
      </c>
      <c r="E21" s="71">
        <v>0.3198068351326345</v>
      </c>
      <c r="F21" s="21"/>
      <c r="G21" s="62">
        <v>7.050735327395628</v>
      </c>
      <c r="H21" s="62">
        <v>-2.9035528414939744</v>
      </c>
      <c r="I21" s="62">
        <v>7.454160617753018</v>
      </c>
    </row>
    <row r="22" spans="1:9" ht="12.75">
      <c r="A22" s="9" t="s">
        <v>13</v>
      </c>
      <c r="B22" s="65">
        <v>675.604166666667</v>
      </c>
      <c r="C22" s="71">
        <v>0.49177807142476654</v>
      </c>
      <c r="D22" s="71">
        <v>0.24926368324911555</v>
      </c>
      <c r="E22" s="71">
        <v>0.2589582453261157</v>
      </c>
      <c r="F22" s="21"/>
      <c r="G22" s="62">
        <v>9.917825857517533</v>
      </c>
      <c r="H22" s="62">
        <v>1.5579422806194279</v>
      </c>
      <c r="I22" s="62">
        <v>10.019687572471794</v>
      </c>
    </row>
    <row r="23" spans="1:9" ht="12.75">
      <c r="A23" s="9" t="s">
        <v>14</v>
      </c>
      <c r="B23" s="65">
        <v>132.6875</v>
      </c>
      <c r="C23" s="71">
        <v>0.4769790594488348</v>
      </c>
      <c r="D23" s="71">
        <v>0.2659060379267632</v>
      </c>
      <c r="E23" s="71">
        <v>0.2571149026244017</v>
      </c>
      <c r="F23" s="21"/>
      <c r="G23" s="62">
        <v>12.846611731454072</v>
      </c>
      <c r="H23" s="62">
        <v>-4.785559915827787</v>
      </c>
      <c r="I23" s="62">
        <v>13.649280612511596</v>
      </c>
    </row>
    <row r="24" spans="1:9" ht="12.75">
      <c r="A24" s="9" t="s">
        <v>15</v>
      </c>
      <c r="B24" s="65">
        <v>368.4375</v>
      </c>
      <c r="C24" s="71">
        <v>0.39816103182980705</v>
      </c>
      <c r="D24" s="71">
        <v>0.27854287411293627</v>
      </c>
      <c r="E24" s="71">
        <v>0.3232960940572579</v>
      </c>
      <c r="F24" s="21"/>
      <c r="G24" s="62">
        <v>6.385558397185628</v>
      </c>
      <c r="H24" s="62">
        <v>-2.4587443534342026</v>
      </c>
      <c r="I24" s="62">
        <v>6.848582899178849</v>
      </c>
    </row>
    <row r="25" spans="1:9" ht="12.75">
      <c r="A25" s="9" t="s">
        <v>16</v>
      </c>
      <c r="B25" s="65">
        <v>255.14583333333354</v>
      </c>
      <c r="C25" s="71">
        <v>0.3454617010172562</v>
      </c>
      <c r="D25" s="71">
        <v>0.32684094350761</v>
      </c>
      <c r="E25" s="71">
        <v>0.3276973554751329</v>
      </c>
      <c r="F25" s="21"/>
      <c r="G25" s="62">
        <v>8.181264877926148</v>
      </c>
      <c r="H25" s="62">
        <v>-3.342584319857048</v>
      </c>
      <c r="I25" s="62">
        <v>8.647862460151138</v>
      </c>
    </row>
    <row r="26" spans="1:9" ht="12.75">
      <c r="A26" s="9" t="s">
        <v>17</v>
      </c>
      <c r="B26" s="65">
        <v>353.0416666666666</v>
      </c>
      <c r="C26" s="71">
        <v>0.36130574194198173</v>
      </c>
      <c r="D26" s="71">
        <v>0.2744140553881716</v>
      </c>
      <c r="E26" s="71">
        <v>0.3642802026698471</v>
      </c>
      <c r="F26" s="21"/>
      <c r="G26" s="62">
        <v>8.49577496569909</v>
      </c>
      <c r="H26" s="62">
        <v>-2.549065489829023</v>
      </c>
      <c r="I26" s="62">
        <v>8.934039814332925</v>
      </c>
    </row>
    <row r="27" spans="1:9" ht="12.75">
      <c r="A27" s="9" t="s">
        <v>18</v>
      </c>
      <c r="B27" s="65">
        <v>125.5</v>
      </c>
      <c r="C27" s="71">
        <v>0.28688583910896454</v>
      </c>
      <c r="D27" s="71">
        <v>0.23929206400517217</v>
      </c>
      <c r="E27" s="71">
        <v>0.47382209688586324</v>
      </c>
      <c r="F27" s="21"/>
      <c r="G27" s="62">
        <v>4.347839099767688</v>
      </c>
      <c r="H27" s="62">
        <v>1.8385454282825358</v>
      </c>
      <c r="I27" s="62">
        <v>4.461672995660036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0.34375</v>
      </c>
      <c r="D30" s="71">
        <v>0.24625</v>
      </c>
      <c r="E30" s="71">
        <v>0.41</v>
      </c>
      <c r="F30" s="21"/>
      <c r="G30" s="62">
        <v>-1.9222040429614389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0.43075113328729625</v>
      </c>
      <c r="D31" s="71">
        <v>0.1956926063845532</v>
      </c>
      <c r="E31" s="71">
        <v>0.37355626032814826</v>
      </c>
      <c r="F31" s="21"/>
      <c r="G31" s="62">
        <v>6.121846858493137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0.539404721140901</v>
      </c>
      <c r="D32" s="71">
        <v>0.14096393810886726</v>
      </c>
      <c r="E32" s="71">
        <v>0.3196313407502326</v>
      </c>
      <c r="F32" s="21"/>
      <c r="G32" s="62">
        <v>9.593961543984143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0.43793584367300564</v>
      </c>
      <c r="D33" s="71">
        <v>0.37377963750299004</v>
      </c>
      <c r="E33" s="71">
        <v>0.18828451882400432</v>
      </c>
      <c r="F33" s="21"/>
      <c r="G33" s="62">
        <v>13.850137562537624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0.41653138422741387</v>
      </c>
      <c r="D35" s="72">
        <v>0.2686490551724053</v>
      </c>
      <c r="E35" s="72">
        <v>0.31481956060017874</v>
      </c>
      <c r="F35" s="22"/>
      <c r="G35" s="73">
        <v>8.595080139688243</v>
      </c>
      <c r="H35" s="73">
        <v>-1.9222040429614389</v>
      </c>
      <c r="I35" s="73">
        <v>8.914345553299434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8" width="13.7109375" style="30" customWidth="1"/>
    <col min="9" max="16384" width="9.140625" style="30" customWidth="1"/>
  </cols>
  <sheetData>
    <row r="1" spans="1:8" ht="12.75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7" ht="12.75" customHeight="1">
      <c r="A2" s="20"/>
      <c r="B2" s="20"/>
      <c r="C2" s="20"/>
      <c r="D2" s="20"/>
      <c r="E2" s="20"/>
      <c r="F2" s="20"/>
      <c r="G2" s="20"/>
    </row>
    <row r="3" spans="1:8" ht="15" customHeight="1">
      <c r="A3" s="57" t="s">
        <v>0</v>
      </c>
      <c r="B3" s="87" t="s">
        <v>31</v>
      </c>
      <c r="C3" s="92" t="s">
        <v>47</v>
      </c>
      <c r="D3" s="92"/>
      <c r="E3" s="92"/>
      <c r="F3" s="92"/>
      <c r="G3" s="92"/>
      <c r="H3" s="87" t="s">
        <v>48</v>
      </c>
    </row>
    <row r="4" spans="1:8" ht="17.25" customHeight="1">
      <c r="A4" s="44"/>
      <c r="B4" s="87"/>
      <c r="C4" s="16" t="s">
        <v>55</v>
      </c>
      <c r="D4" s="16" t="s">
        <v>49</v>
      </c>
      <c r="E4" s="16" t="s">
        <v>50</v>
      </c>
      <c r="F4" s="16" t="s">
        <v>51</v>
      </c>
      <c r="G4" s="16" t="s">
        <v>52</v>
      </c>
      <c r="H4" s="87"/>
    </row>
    <row r="5" spans="1:7" ht="12.75">
      <c r="A5" s="6"/>
      <c r="B5" s="6"/>
      <c r="C5" s="6"/>
      <c r="D5" s="7"/>
      <c r="E5" s="7"/>
      <c r="F5" s="7"/>
      <c r="G5" s="7"/>
    </row>
    <row r="6" spans="1:7" ht="12.75">
      <c r="A6" s="8" t="s">
        <v>1</v>
      </c>
      <c r="B6" s="84"/>
      <c r="C6" s="8"/>
      <c r="D6" s="4"/>
      <c r="E6" s="4"/>
      <c r="F6" s="4"/>
      <c r="G6" s="4"/>
    </row>
    <row r="7" spans="1:8" ht="12.75">
      <c r="A7" s="9" t="s">
        <v>2</v>
      </c>
      <c r="B7" s="66">
        <v>163.15232090643264</v>
      </c>
      <c r="C7" s="35">
        <v>0.012730454544495017</v>
      </c>
      <c r="D7" s="35">
        <v>0.014046669898040279</v>
      </c>
      <c r="E7" s="35">
        <v>0.9423093143130623</v>
      </c>
      <c r="F7" s="35">
        <v>0.021490162397417873</v>
      </c>
      <c r="G7" s="35">
        <v>0.00942339884698467</v>
      </c>
      <c r="H7" s="35">
        <f>(F7+G7)-(C7+D7)</f>
        <v>0.0041364368018672465</v>
      </c>
    </row>
    <row r="8" spans="1:8" ht="12.75">
      <c r="A8" s="9" t="s">
        <v>78</v>
      </c>
      <c r="B8" s="66">
        <v>370.5450881621389</v>
      </c>
      <c r="C8" s="35">
        <v>0.045994364201737685</v>
      </c>
      <c r="D8" s="35">
        <v>0.06827817790960455</v>
      </c>
      <c r="E8" s="35">
        <v>0.8497018928969124</v>
      </c>
      <c r="F8" s="35">
        <v>0.027457595959080438</v>
      </c>
      <c r="G8" s="35">
        <v>0.008567969032666028</v>
      </c>
      <c r="H8" s="35">
        <f aca="true" t="shared" si="0" ref="H8:H35">(F8+G8)-(C8+D8)</f>
        <v>-0.07824697711959577</v>
      </c>
    </row>
    <row r="9" spans="1:8" ht="12.75">
      <c r="A9" s="9" t="s">
        <v>3</v>
      </c>
      <c r="B9" s="66">
        <v>259.07727272727294</v>
      </c>
      <c r="C9" s="35">
        <v>0.04684920064018962</v>
      </c>
      <c r="D9" s="35">
        <v>0.04322880216567601</v>
      </c>
      <c r="E9" s="35">
        <v>0.8786176367956985</v>
      </c>
      <c r="F9" s="35">
        <v>0.02780190185448355</v>
      </c>
      <c r="G9" s="35">
        <v>0.003502458543951955</v>
      </c>
      <c r="H9" s="35">
        <f t="shared" si="0"/>
        <v>-0.058773642407430125</v>
      </c>
    </row>
    <row r="10" spans="1:8" ht="12.75">
      <c r="A10" s="9" t="s">
        <v>34</v>
      </c>
      <c r="B10" s="66">
        <v>104.69911062378164</v>
      </c>
      <c r="C10" s="35">
        <v>0.01733362207188214</v>
      </c>
      <c r="D10" s="35">
        <v>0.05605203019001238</v>
      </c>
      <c r="E10" s="35">
        <v>0.9007586538834128</v>
      </c>
      <c r="F10" s="35">
        <v>0.025855693854692673</v>
      </c>
      <c r="G10" s="35">
        <v>0</v>
      </c>
      <c r="H10" s="35">
        <f t="shared" si="0"/>
        <v>-0.04752995840720184</v>
      </c>
    </row>
    <row r="11" spans="1:8" ht="12.75">
      <c r="A11" s="9" t="s">
        <v>4</v>
      </c>
      <c r="B11" s="66">
        <v>106.5320512820512</v>
      </c>
      <c r="C11" s="35">
        <v>0.0420151633672303</v>
      </c>
      <c r="D11" s="35">
        <v>0.012776540906994004</v>
      </c>
      <c r="E11" s="35">
        <v>0.8847162885853542</v>
      </c>
      <c r="F11" s="35">
        <v>0.05665904486832338</v>
      </c>
      <c r="G11" s="35">
        <v>0.0038329622720982004</v>
      </c>
      <c r="H11" s="35">
        <f t="shared" si="0"/>
        <v>0.005700302866197271</v>
      </c>
    </row>
    <row r="12" spans="1:8" ht="12.75">
      <c r="A12" s="9" t="s">
        <v>32</v>
      </c>
      <c r="B12" s="66">
        <v>124.98717948717959</v>
      </c>
      <c r="C12" s="35">
        <v>0.02804176496734708</v>
      </c>
      <c r="D12" s="35">
        <v>0.04418914760488251</v>
      </c>
      <c r="E12" s="35">
        <v>0.8951409546278248</v>
      </c>
      <c r="F12" s="35">
        <v>0.02160200191472628</v>
      </c>
      <c r="G12" s="35">
        <v>0.011026130885218985</v>
      </c>
      <c r="H12" s="35">
        <f t="shared" si="0"/>
        <v>-0.039602779772284324</v>
      </c>
    </row>
    <row r="13" spans="1:8" ht="12.75">
      <c r="A13" s="9" t="s">
        <v>33</v>
      </c>
      <c r="B13" s="66">
        <v>433.40351249564554</v>
      </c>
      <c r="C13" s="35">
        <v>0.037192535594983596</v>
      </c>
      <c r="D13" s="35">
        <v>0.06260868429605573</v>
      </c>
      <c r="E13" s="35">
        <v>0.8459141557685059</v>
      </c>
      <c r="F13" s="35">
        <v>0.04876164611829821</v>
      </c>
      <c r="G13" s="35">
        <v>0.0055229782221564005</v>
      </c>
      <c r="H13" s="35">
        <f t="shared" si="0"/>
        <v>-0.04551659555058471</v>
      </c>
    </row>
    <row r="14" spans="1:8" ht="12.75">
      <c r="A14" s="9" t="s">
        <v>79</v>
      </c>
      <c r="B14" s="66">
        <v>225.196285774411</v>
      </c>
      <c r="C14" s="35">
        <v>0.01653941100729359</v>
      </c>
      <c r="D14" s="35">
        <v>0.05623459404380512</v>
      </c>
      <c r="E14" s="35">
        <v>0.8643574018845213</v>
      </c>
      <c r="F14" s="35">
        <v>0.057717362995026</v>
      </c>
      <c r="G14" s="35">
        <v>0.005151230069353545</v>
      </c>
      <c r="H14" s="35">
        <f t="shared" si="0"/>
        <v>-0.009905411986719168</v>
      </c>
    </row>
    <row r="15" spans="1:8" ht="12.75">
      <c r="A15" s="9" t="s">
        <v>5</v>
      </c>
      <c r="B15" s="66">
        <v>207.875</v>
      </c>
      <c r="C15" s="35">
        <v>0</v>
      </c>
      <c r="D15" s="35">
        <v>0.031122218881539335</v>
      </c>
      <c r="E15" s="35">
        <v>0.880222183247589</v>
      </c>
      <c r="F15" s="35">
        <v>0.07774270060800433</v>
      </c>
      <c r="G15" s="35">
        <v>0.010912897262867207</v>
      </c>
      <c r="H15" s="35">
        <f t="shared" si="0"/>
        <v>0.057533378989332196</v>
      </c>
    </row>
    <row r="16" spans="1:11" ht="12.75">
      <c r="A16" s="9" t="s">
        <v>75</v>
      </c>
      <c r="B16" s="66">
        <v>49.22569444444443</v>
      </c>
      <c r="C16" s="35">
        <v>0.044931932002539324</v>
      </c>
      <c r="D16" s="35">
        <v>0.020737814770402704</v>
      </c>
      <c r="E16" s="35">
        <v>0.8798758552585173</v>
      </c>
      <c r="F16" s="35">
        <v>0.03413980390773788</v>
      </c>
      <c r="G16" s="35">
        <v>0.020314594060802715</v>
      </c>
      <c r="H16" s="35">
        <f t="shared" si="0"/>
        <v>-0.011215348804401434</v>
      </c>
      <c r="I16" s="62"/>
      <c r="J16" s="32"/>
      <c r="K16" s="32"/>
    </row>
    <row r="17" spans="1:8" ht="12.75">
      <c r="A17" s="9" t="s">
        <v>6</v>
      </c>
      <c r="B17" s="66">
        <v>93.9465579710145</v>
      </c>
      <c r="C17" s="35">
        <v>0.02173221361975379</v>
      </c>
      <c r="D17" s="35">
        <v>0.08227532612782863</v>
      </c>
      <c r="E17" s="35">
        <v>0.8327183586104496</v>
      </c>
      <c r="F17" s="35">
        <v>0.05262975211392542</v>
      </c>
      <c r="G17" s="35">
        <v>0.010644349528042654</v>
      </c>
      <c r="H17" s="35">
        <f t="shared" si="0"/>
        <v>-0.04073343810561435</v>
      </c>
    </row>
    <row r="18" spans="1:8" ht="12.75">
      <c r="A18" s="10"/>
      <c r="B18" s="66"/>
      <c r="C18" s="35"/>
      <c r="D18" s="35"/>
      <c r="E18" s="35"/>
      <c r="F18" s="35"/>
      <c r="G18" s="35"/>
      <c r="H18" s="35"/>
    </row>
    <row r="19" spans="1:8" ht="12.75">
      <c r="A19" s="8" t="s">
        <v>11</v>
      </c>
      <c r="B19" s="66"/>
      <c r="C19" s="32"/>
      <c r="D19" s="32"/>
      <c r="E19" s="32"/>
      <c r="F19" s="32"/>
      <c r="G19" s="32"/>
      <c r="H19" s="35"/>
    </row>
    <row r="20" spans="1:8" ht="12.75">
      <c r="A20" s="9" t="s">
        <v>12</v>
      </c>
      <c r="B20" s="66">
        <v>329.95833333333377</v>
      </c>
      <c r="C20" s="35">
        <v>0.026751746009865233</v>
      </c>
      <c r="D20" s="35">
        <v>0.05925160770756452</v>
      </c>
      <c r="E20" s="35">
        <v>0.862866149673017</v>
      </c>
      <c r="F20" s="35">
        <v>0.044500329658270894</v>
      </c>
      <c r="G20" s="35">
        <v>0.006630166951282226</v>
      </c>
      <c r="H20" s="35">
        <f t="shared" si="0"/>
        <v>-0.03487285710787664</v>
      </c>
    </row>
    <row r="21" spans="1:8" ht="12.75">
      <c r="A21" s="9" t="s">
        <v>13</v>
      </c>
      <c r="B21" s="66">
        <v>675.604166666667</v>
      </c>
      <c r="C21" s="35">
        <v>0.033228538265494934</v>
      </c>
      <c r="D21" s="35">
        <v>0.056481347733130655</v>
      </c>
      <c r="E21" s="35">
        <v>0.8607101901842112</v>
      </c>
      <c r="F21" s="35">
        <v>0.04608084790679473</v>
      </c>
      <c r="G21" s="35">
        <v>0.003499075910367651</v>
      </c>
      <c r="H21" s="35">
        <f t="shared" si="0"/>
        <v>-0.040129962181463204</v>
      </c>
    </row>
    <row r="22" spans="1:8" ht="12.75">
      <c r="A22" s="9" t="s">
        <v>14</v>
      </c>
      <c r="B22" s="66">
        <v>132.6875</v>
      </c>
      <c r="C22" s="35">
        <v>0.014469899655675437</v>
      </c>
      <c r="D22" s="35">
        <v>0.01707448159369702</v>
      </c>
      <c r="E22" s="35">
        <v>0.9351748495425738</v>
      </c>
      <c r="F22" s="35">
        <v>0.033280769208053555</v>
      </c>
      <c r="G22" s="35">
        <v>0</v>
      </c>
      <c r="H22" s="35">
        <f t="shared" si="0"/>
        <v>0.0017363879586810987</v>
      </c>
    </row>
    <row r="23" spans="1:8" ht="12.75">
      <c r="A23" s="9" t="s">
        <v>15</v>
      </c>
      <c r="B23" s="66">
        <v>368.4375</v>
      </c>
      <c r="C23" s="35">
        <v>0.032779662440444376</v>
      </c>
      <c r="D23" s="35">
        <v>0.05412631544460747</v>
      </c>
      <c r="E23" s="35">
        <v>0.859943624753388</v>
      </c>
      <c r="F23" s="35">
        <v>0.04235241882337266</v>
      </c>
      <c r="G23" s="35">
        <v>0.010797978538187997</v>
      </c>
      <c r="H23" s="35">
        <f t="shared" si="0"/>
        <v>-0.03375558052349119</v>
      </c>
    </row>
    <row r="24" spans="1:8" ht="12.75">
      <c r="A24" s="9" t="s">
        <v>16</v>
      </c>
      <c r="B24" s="66">
        <v>255.14583333333354</v>
      </c>
      <c r="C24" s="35">
        <v>0.023910022218904533</v>
      </c>
      <c r="D24" s="35">
        <v>0.03312482984534586</v>
      </c>
      <c r="E24" s="35">
        <v>0.9031814529231466</v>
      </c>
      <c r="F24" s="35">
        <v>0.037685852793170924</v>
      </c>
      <c r="G24" s="35">
        <v>0.0020978422194314426</v>
      </c>
      <c r="H24" s="35">
        <f t="shared" si="0"/>
        <v>-0.01725115705164803</v>
      </c>
    </row>
    <row r="25" spans="1:8" ht="12.75">
      <c r="A25" s="9" t="s">
        <v>17</v>
      </c>
      <c r="B25" s="66">
        <v>353.0416666666666</v>
      </c>
      <c r="C25" s="35">
        <v>0.02598360895849914</v>
      </c>
      <c r="D25" s="35">
        <v>0.05606474421008809</v>
      </c>
      <c r="E25" s="35">
        <v>0.875663923927648</v>
      </c>
      <c r="F25" s="35">
        <v>0.032404058282539346</v>
      </c>
      <c r="G25" s="35">
        <v>0.009883664621225646</v>
      </c>
      <c r="H25" s="35">
        <f t="shared" si="0"/>
        <v>-0.03976063026482224</v>
      </c>
    </row>
    <row r="26" spans="1:8" ht="12.75">
      <c r="A26" s="9" t="s">
        <v>18</v>
      </c>
      <c r="B26" s="66">
        <v>125.5</v>
      </c>
      <c r="C26" s="35">
        <v>0.08156330166673938</v>
      </c>
      <c r="D26" s="35">
        <v>0.028336267221438217</v>
      </c>
      <c r="E26" s="35">
        <v>0.8177849387278079</v>
      </c>
      <c r="F26" s="35">
        <v>0.04824548641925015</v>
      </c>
      <c r="G26" s="35">
        <v>0.024070005964764225</v>
      </c>
      <c r="H26" s="35">
        <f t="shared" si="0"/>
        <v>-0.037584076504163205</v>
      </c>
    </row>
    <row r="27" spans="1:8" ht="12.75">
      <c r="A27" s="8"/>
      <c r="B27" s="66"/>
      <c r="C27" s="35"/>
      <c r="D27" s="35"/>
      <c r="E27" s="35"/>
      <c r="F27" s="35"/>
      <c r="G27" s="35"/>
      <c r="H27" s="35"/>
    </row>
    <row r="28" spans="1:8" ht="12.75">
      <c r="A28" s="8" t="s">
        <v>21</v>
      </c>
      <c r="B28" s="66"/>
      <c r="C28" s="35"/>
      <c r="D28" s="35"/>
      <c r="E28" s="35"/>
      <c r="F28" s="35"/>
      <c r="G28" s="35"/>
      <c r="H28" s="35"/>
    </row>
    <row r="29" spans="1:8" ht="12.75">
      <c r="A29" s="9" t="s">
        <v>29</v>
      </c>
      <c r="B29" s="66">
        <v>791</v>
      </c>
      <c r="C29" s="35">
        <v>0</v>
      </c>
      <c r="D29" s="35">
        <v>0.01390644753476612</v>
      </c>
      <c r="E29" s="35">
        <v>0.9810366624525916</v>
      </c>
      <c r="F29" s="35">
        <v>0.0012642225031605561</v>
      </c>
      <c r="G29" s="35">
        <v>0.0037926675094816687</v>
      </c>
      <c r="H29" s="35">
        <f t="shared" si="0"/>
        <v>-0.008849557522123894</v>
      </c>
    </row>
    <row r="30" spans="1:8" ht="12.75">
      <c r="A30" s="11" t="s">
        <v>8</v>
      </c>
      <c r="B30" s="66">
        <v>1158.5100345700469</v>
      </c>
      <c r="C30" s="35">
        <v>0.07658056009575848</v>
      </c>
      <c r="D30" s="35">
        <v>0.09007612613056402</v>
      </c>
      <c r="E30" s="35">
        <v>0.7727885911381704</v>
      </c>
      <c r="F30" s="35">
        <v>0.04591091243186145</v>
      </c>
      <c r="G30" s="35">
        <v>0.014643810203644459</v>
      </c>
      <c r="H30" s="35">
        <f t="shared" si="0"/>
        <v>-0.10610196359081661</v>
      </c>
    </row>
    <row r="31" spans="1:8" ht="12.75">
      <c r="A31" s="9" t="s">
        <v>9</v>
      </c>
      <c r="B31" s="66">
        <v>209.40400883838356</v>
      </c>
      <c r="C31" s="35">
        <v>0.05041767665076011</v>
      </c>
      <c r="D31" s="35">
        <v>0.08729907812044808</v>
      </c>
      <c r="E31" s="35">
        <v>0.755821668032227</v>
      </c>
      <c r="F31" s="35">
        <v>0.09090586496886925</v>
      </c>
      <c r="G31" s="35">
        <v>0.015555712227695494</v>
      </c>
      <c r="H31" s="35">
        <f t="shared" si="0"/>
        <v>-0.03125517757464347</v>
      </c>
    </row>
    <row r="32" spans="1:8" ht="12.75">
      <c r="A32" s="9" t="s">
        <v>10</v>
      </c>
      <c r="B32" s="66">
        <v>25.520833333333254</v>
      </c>
      <c r="C32" s="35">
        <v>0.016393442530021424</v>
      </c>
      <c r="D32" s="35">
        <v>0.14344262306318836</v>
      </c>
      <c r="E32" s="35">
        <v>0.7254098361182021</v>
      </c>
      <c r="F32" s="35">
        <v>0.11475409828858803</v>
      </c>
      <c r="G32" s="35">
        <v>0</v>
      </c>
      <c r="H32" s="35">
        <f t="shared" si="0"/>
        <v>-0.04508196730462176</v>
      </c>
    </row>
    <row r="33" spans="1:8" ht="12.75">
      <c r="A33" s="8"/>
      <c r="B33" s="52"/>
      <c r="C33" s="32"/>
      <c r="D33" s="32"/>
      <c r="E33" s="32"/>
      <c r="F33" s="32"/>
      <c r="G33" s="32"/>
      <c r="H33" s="35"/>
    </row>
    <row r="34" spans="1:8" s="39" customFormat="1" ht="12.75">
      <c r="A34" s="8" t="s">
        <v>7</v>
      </c>
      <c r="B34" s="28">
        <v>2184.434876741764</v>
      </c>
      <c r="C34" s="67">
        <v>0.03166519834321912</v>
      </c>
      <c r="D34" s="67">
        <v>0.04986927191347336</v>
      </c>
      <c r="E34" s="67">
        <v>0.869986262905269</v>
      </c>
      <c r="F34" s="67">
        <v>0.041507958746228125</v>
      </c>
      <c r="G34" s="67">
        <v>0.0069713080918086725</v>
      </c>
      <c r="H34" s="67">
        <f t="shared" si="0"/>
        <v>-0.03305520341865567</v>
      </c>
    </row>
    <row r="35" spans="1:8" s="39" customFormat="1" ht="12.75">
      <c r="A35" s="8" t="s">
        <v>53</v>
      </c>
      <c r="B35" s="28">
        <v>1393.4348767417641</v>
      </c>
      <c r="C35" s="67">
        <v>0.04964032750609291</v>
      </c>
      <c r="D35" s="67">
        <v>0.07028399997745968</v>
      </c>
      <c r="E35" s="67">
        <v>0.8069471733086826</v>
      </c>
      <c r="F35" s="67">
        <v>0.06435279771186413</v>
      </c>
      <c r="G35" s="67">
        <v>0.008775701495897853</v>
      </c>
      <c r="H35" s="67">
        <f t="shared" si="0"/>
        <v>-0.04679582827579061</v>
      </c>
    </row>
    <row r="36" spans="1:7" ht="12.75">
      <c r="A36" s="12"/>
      <c r="B36" s="12"/>
      <c r="C36" s="12"/>
      <c r="D36" s="1"/>
      <c r="E36" s="1"/>
      <c r="F36" s="1"/>
      <c r="G36" s="1"/>
    </row>
    <row r="37" spans="1:8" ht="12.75">
      <c r="A37" s="13" t="s">
        <v>22</v>
      </c>
      <c r="B37" s="13"/>
      <c r="C37" s="13"/>
      <c r="D37" s="14"/>
      <c r="E37" s="14"/>
      <c r="F37" s="14"/>
      <c r="G37" s="14"/>
      <c r="H37" s="36"/>
    </row>
    <row r="39" ht="12.75">
      <c r="D39" s="58"/>
    </row>
    <row r="40" spans="3:8" ht="12.75">
      <c r="C40" s="33"/>
      <c r="D40" s="33"/>
      <c r="E40" s="33"/>
      <c r="F40" s="33"/>
      <c r="G40" s="33"/>
      <c r="H40" s="33"/>
    </row>
    <row r="41" ht="12.75">
      <c r="H41" s="33"/>
    </row>
    <row r="42" ht="12.75">
      <c r="H42" s="33"/>
    </row>
    <row r="43" ht="12.75">
      <c r="H43" s="33"/>
    </row>
    <row r="44" spans="3:8" ht="12.75">
      <c r="C44" s="31"/>
      <c r="D44" s="31"/>
      <c r="E44" s="31"/>
      <c r="F44" s="31"/>
      <c r="G44" s="31"/>
      <c r="H44" s="33"/>
    </row>
    <row r="45" spans="3:7" ht="12.75">
      <c r="C45" s="31"/>
      <c r="D45" s="31"/>
      <c r="E45" s="31"/>
      <c r="F45" s="31"/>
      <c r="G45" s="31"/>
    </row>
    <row r="46" spans="3:7" ht="12.75">
      <c r="C46" s="31"/>
      <c r="D46" s="31"/>
      <c r="E46" s="31"/>
      <c r="F46" s="31"/>
      <c r="G46" s="31"/>
    </row>
    <row r="47" spans="3:7" ht="12.75">
      <c r="C47" s="31"/>
      <c r="D47" s="31"/>
      <c r="E47" s="31"/>
      <c r="F47" s="31"/>
      <c r="G47" s="31"/>
    </row>
    <row r="48" spans="3:7" ht="12.75">
      <c r="C48" s="31"/>
      <c r="D48" s="31"/>
      <c r="E48" s="31"/>
      <c r="F48" s="31"/>
      <c r="G48" s="31"/>
    </row>
    <row r="49" ht="12.75">
      <c r="E49" s="53"/>
    </row>
    <row r="50" spans="3:7" ht="12.75">
      <c r="C50" s="53"/>
      <c r="D50" s="53"/>
      <c r="E50" s="53"/>
      <c r="F50" s="53"/>
      <c r="G50" s="53"/>
    </row>
    <row r="51" spans="3:7" ht="12.75">
      <c r="C51" s="53"/>
      <c r="D51" s="53"/>
      <c r="E51" s="45"/>
      <c r="F51" s="45"/>
      <c r="G51" s="45"/>
    </row>
    <row r="52" spans="3:7" ht="12.75">
      <c r="C52" s="53"/>
      <c r="D52" s="53"/>
      <c r="E52" s="45"/>
      <c r="F52" s="45"/>
      <c r="G52" s="45"/>
    </row>
    <row r="53" spans="3:7" ht="12.75">
      <c r="C53" s="53"/>
      <c r="D53" s="53"/>
      <c r="E53" s="45"/>
      <c r="F53" s="45"/>
      <c r="G53" s="45"/>
    </row>
    <row r="54" spans="3:7" ht="12.75">
      <c r="C54" s="53"/>
      <c r="D54" s="53"/>
      <c r="E54" s="45"/>
      <c r="F54" s="45"/>
      <c r="G54" s="45"/>
    </row>
    <row r="55" spans="3:7" ht="12.75">
      <c r="C55" s="53"/>
      <c r="D55" s="53"/>
      <c r="E55" s="45"/>
      <c r="F55" s="45"/>
      <c r="G55" s="45"/>
    </row>
    <row r="56" spans="3:7" ht="12.75">
      <c r="C56" s="53"/>
      <c r="D56" s="53"/>
      <c r="E56" s="45"/>
      <c r="F56" s="45"/>
      <c r="G56" s="45"/>
    </row>
    <row r="57" spans="3:7" ht="12.75">
      <c r="C57" s="53"/>
      <c r="D57" s="53"/>
      <c r="E57" s="45"/>
      <c r="F57" s="45"/>
      <c r="G57" s="45"/>
    </row>
    <row r="58" spans="3:7" ht="12.75">
      <c r="C58" s="53"/>
      <c r="D58" s="53"/>
      <c r="E58" s="45"/>
      <c r="F58" s="45"/>
      <c r="G58" s="45"/>
    </row>
    <row r="59" spans="3:7" ht="12.75">
      <c r="C59" s="53"/>
      <c r="D59" s="53"/>
      <c r="E59" s="45"/>
      <c r="F59" s="45"/>
      <c r="G59" s="45"/>
    </row>
    <row r="60" spans="3:7" ht="12.75">
      <c r="C60" s="53"/>
      <c r="D60" s="53"/>
      <c r="E60" s="45"/>
      <c r="F60" s="45"/>
      <c r="G60" s="45"/>
    </row>
    <row r="61" spans="3:7" ht="12.75">
      <c r="C61" s="53"/>
      <c r="D61" s="53"/>
      <c r="E61" s="53"/>
      <c r="F61" s="53"/>
      <c r="G61" s="53"/>
    </row>
    <row r="62" spans="3:7" ht="12.75">
      <c r="C62" s="53"/>
      <c r="D62" s="53"/>
      <c r="E62" s="53"/>
      <c r="F62" s="53"/>
      <c r="G62" s="53"/>
    </row>
    <row r="63" spans="3:7" ht="12.75">
      <c r="C63" s="53"/>
      <c r="D63" s="53"/>
      <c r="E63" s="53"/>
      <c r="F63" s="53"/>
      <c r="G63" s="53"/>
    </row>
  </sheetData>
  <mergeCells count="4">
    <mergeCell ref="A1:H1"/>
    <mergeCell ref="H3:H4"/>
    <mergeCell ref="B3:B4"/>
    <mergeCell ref="C3:G3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 t="s">
        <v>0</v>
      </c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28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0.3250027304791972</v>
      </c>
      <c r="D8" s="71">
        <v>0.3269003668099428</v>
      </c>
      <c r="E8" s="71">
        <v>0.34809690271086074</v>
      </c>
      <c r="F8" s="21"/>
      <c r="G8" s="62">
        <v>7.237750454338277</v>
      </c>
      <c r="H8" s="62">
        <v>-2.953753815000692</v>
      </c>
      <c r="I8" s="62">
        <v>7.5809371313621075</v>
      </c>
    </row>
    <row r="9" spans="1:9" ht="12.75">
      <c r="A9" s="9" t="s">
        <v>78</v>
      </c>
      <c r="B9" s="65">
        <v>376.6041666666657</v>
      </c>
      <c r="C9" s="71">
        <v>0.37341121103154107</v>
      </c>
      <c r="D9" s="71">
        <v>0.34024438465502327</v>
      </c>
      <c r="E9" s="71">
        <v>0.2863444043134374</v>
      </c>
      <c r="F9" s="21"/>
      <c r="G9" s="62">
        <v>0.6384778231404566</v>
      </c>
      <c r="H9" s="62">
        <v>-0.9721181434599171</v>
      </c>
      <c r="I9" s="62">
        <v>0.7021137485992373</v>
      </c>
    </row>
    <row r="10" spans="1:9" ht="12.75">
      <c r="A10" s="9" t="s">
        <v>3</v>
      </c>
      <c r="B10" s="65">
        <v>266.58333333333354</v>
      </c>
      <c r="C10" s="71">
        <v>0.3948136011143227</v>
      </c>
      <c r="D10" s="71">
        <v>0.2928699691045093</v>
      </c>
      <c r="E10" s="71">
        <v>0.3123164297811677</v>
      </c>
      <c r="F10" s="21"/>
      <c r="G10" s="62">
        <v>7.525945475477027</v>
      </c>
      <c r="H10" s="62">
        <v>-1.8369006627660107</v>
      </c>
      <c r="I10" s="62">
        <v>7.884978741536184</v>
      </c>
    </row>
    <row r="11" spans="1:9" ht="12.75">
      <c r="A11" s="9" t="s">
        <v>34</v>
      </c>
      <c r="B11" s="65">
        <v>108.25</v>
      </c>
      <c r="C11" s="71">
        <v>0.39681981764901814</v>
      </c>
      <c r="D11" s="71">
        <v>0.2640508676053143</v>
      </c>
      <c r="E11" s="71">
        <v>0.33912931474566776</v>
      </c>
      <c r="F11" s="21"/>
      <c r="G11" s="62">
        <v>0.3283984305399385</v>
      </c>
      <c r="H11" s="62">
        <v>1.4820716204742908</v>
      </c>
      <c r="I11" s="62">
        <v>0.29030625335045956</v>
      </c>
    </row>
    <row r="12" spans="1:9" ht="12.75">
      <c r="A12" s="9" t="s">
        <v>4</v>
      </c>
      <c r="B12" s="65">
        <v>109.41666666666659</v>
      </c>
      <c r="C12" s="71">
        <v>0.4338426843395883</v>
      </c>
      <c r="D12" s="71">
        <v>0.37150035577143603</v>
      </c>
      <c r="E12" s="71">
        <v>0.19465695988897594</v>
      </c>
      <c r="F12" s="21"/>
      <c r="G12" s="62">
        <v>4.4039951383800915</v>
      </c>
      <c r="H12" s="62">
        <v>-3.4248917525773206</v>
      </c>
      <c r="I12" s="62">
        <v>4.702765217183408</v>
      </c>
    </row>
    <row r="13" spans="1:9" ht="12.75">
      <c r="A13" s="9" t="s">
        <v>32</v>
      </c>
      <c r="B13" s="65">
        <v>126.47916666666679</v>
      </c>
      <c r="C13" s="71">
        <v>0.5225578517457942</v>
      </c>
      <c r="D13" s="71">
        <v>0.2698214293256294</v>
      </c>
      <c r="E13" s="71">
        <v>0.20762071892857584</v>
      </c>
      <c r="F13" s="21"/>
      <c r="G13" s="62">
        <v>14.539278021676386</v>
      </c>
      <c r="H13" s="62">
        <v>1.0091828191731749</v>
      </c>
      <c r="I13" s="62">
        <v>15.209436846836873</v>
      </c>
    </row>
    <row r="14" spans="1:9" ht="12.75">
      <c r="A14" s="9" t="s">
        <v>33</v>
      </c>
      <c r="B14" s="65">
        <v>448.3125</v>
      </c>
      <c r="C14" s="71">
        <v>0.4849516674687711</v>
      </c>
      <c r="D14" s="71">
        <v>0.3018665166231058</v>
      </c>
      <c r="E14" s="71">
        <v>0.21318181590812293</v>
      </c>
      <c r="F14" s="21"/>
      <c r="G14" s="62">
        <v>10.10351813160738</v>
      </c>
      <c r="H14" s="62">
        <v>-0.3059789231587803</v>
      </c>
      <c r="I14" s="62">
        <v>10.385136380940938</v>
      </c>
    </row>
    <row r="15" spans="1:9" ht="12.75">
      <c r="A15" s="9" t="s">
        <v>79</v>
      </c>
      <c r="B15" s="65">
        <v>230.3541666666669</v>
      </c>
      <c r="C15" s="71">
        <v>0.541275469165475</v>
      </c>
      <c r="D15" s="71">
        <v>0.2536929260623634</v>
      </c>
      <c r="E15" s="71">
        <v>0.20503160477216134</v>
      </c>
      <c r="F15" s="21"/>
      <c r="G15" s="62">
        <v>15.37100004961671</v>
      </c>
      <c r="H15" s="62">
        <v>-6.173309257756961</v>
      </c>
      <c r="I15" s="62">
        <v>15.853457490028951</v>
      </c>
    </row>
    <row r="16" spans="1:9" ht="12.75">
      <c r="A16" s="9" t="s">
        <v>5</v>
      </c>
      <c r="B16" s="65">
        <v>213.95833333333326</v>
      </c>
      <c r="C16" s="71">
        <v>0.5587532456994483</v>
      </c>
      <c r="D16" s="71">
        <v>0.2925112247105917</v>
      </c>
      <c r="E16" s="71">
        <v>0.14873552958996003</v>
      </c>
      <c r="F16" s="21"/>
      <c r="G16" s="62">
        <v>13.854073646890242</v>
      </c>
      <c r="H16" s="62">
        <v>-0.8587437802766269</v>
      </c>
      <c r="I16" s="62">
        <v>14.18748373244828</v>
      </c>
    </row>
    <row r="17" spans="1:11" ht="12.75">
      <c r="A17" s="9" t="s">
        <v>75</v>
      </c>
      <c r="B17" s="65">
        <v>51.41666666666666</v>
      </c>
      <c r="C17" s="71">
        <v>0.4240613182063748</v>
      </c>
      <c r="D17" s="71">
        <v>0.2515532144786602</v>
      </c>
      <c r="E17" s="71">
        <v>0.3243854673149648</v>
      </c>
      <c r="F17" s="21"/>
      <c r="G17" s="62">
        <v>4.69823926499836</v>
      </c>
      <c r="H17" s="62">
        <v>1.9469119079869768</v>
      </c>
      <c r="I17" s="62">
        <v>4.921467617365561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0.4612341519721471</v>
      </c>
      <c r="D18" s="71">
        <v>0.28728075526234315</v>
      </c>
      <c r="E18" s="71">
        <v>0.2514850927655101</v>
      </c>
      <c r="F18" s="21"/>
      <c r="G18" s="62">
        <v>5.409029368040262</v>
      </c>
      <c r="H18" s="62">
        <v>-7.954469462526235</v>
      </c>
      <c r="I18" s="62">
        <v>5.5580290727933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0.4507406588935188</v>
      </c>
      <c r="D21" s="71">
        <v>0.3336904210688777</v>
      </c>
      <c r="E21" s="71">
        <v>0.21556892003760275</v>
      </c>
      <c r="F21" s="21"/>
      <c r="G21" s="62">
        <v>7.3493109377686086</v>
      </c>
      <c r="H21" s="62">
        <v>0.3232929915146842</v>
      </c>
      <c r="I21" s="62">
        <v>7.634059910465865</v>
      </c>
    </row>
    <row r="22" spans="1:9" ht="12.75">
      <c r="A22" s="9" t="s">
        <v>13</v>
      </c>
      <c r="B22" s="65">
        <v>675.604166666667</v>
      </c>
      <c r="C22" s="71">
        <v>0.4780647594221392</v>
      </c>
      <c r="D22" s="71">
        <v>0.32418591607888353</v>
      </c>
      <c r="E22" s="71">
        <v>0.19774932449897453</v>
      </c>
      <c r="F22" s="21"/>
      <c r="G22" s="62">
        <v>9.956026599178983</v>
      </c>
      <c r="H22" s="62">
        <v>0.2470506804317224</v>
      </c>
      <c r="I22" s="62">
        <v>10.074326444916812</v>
      </c>
    </row>
    <row r="23" spans="1:9" ht="12.75">
      <c r="A23" s="9" t="s">
        <v>14</v>
      </c>
      <c r="B23" s="65">
        <v>132.6875</v>
      </c>
      <c r="C23" s="71">
        <v>0.45241722927119726</v>
      </c>
      <c r="D23" s="71">
        <v>0.28875987659185687</v>
      </c>
      <c r="E23" s="71">
        <v>0.2588228941369456</v>
      </c>
      <c r="F23" s="21"/>
      <c r="G23" s="62">
        <v>7.480874935890747</v>
      </c>
      <c r="H23" s="62">
        <v>1.4674401410453275</v>
      </c>
      <c r="I23" s="62">
        <v>7.754624368158498</v>
      </c>
    </row>
    <row r="24" spans="1:9" ht="12.75">
      <c r="A24" s="9" t="s">
        <v>15</v>
      </c>
      <c r="B24" s="65">
        <v>368.4375</v>
      </c>
      <c r="C24" s="71">
        <v>0.43165282904854274</v>
      </c>
      <c r="D24" s="71">
        <v>0.312499629131895</v>
      </c>
      <c r="E24" s="71">
        <v>0.2558475418195637</v>
      </c>
      <c r="F24" s="21"/>
      <c r="G24" s="62">
        <v>4.3252664642958125</v>
      </c>
      <c r="H24" s="62">
        <v>-3.680135653641013</v>
      </c>
      <c r="I24" s="62">
        <v>4.744372122868321</v>
      </c>
    </row>
    <row r="25" spans="1:9" ht="12.75">
      <c r="A25" s="9" t="s">
        <v>16</v>
      </c>
      <c r="B25" s="65">
        <v>255.14583333333354</v>
      </c>
      <c r="C25" s="71">
        <v>0.4522548064332459</v>
      </c>
      <c r="D25" s="71">
        <v>0.24222260627272252</v>
      </c>
      <c r="E25" s="71">
        <v>0.3055225872940306</v>
      </c>
      <c r="F25" s="21"/>
      <c r="G25" s="62">
        <v>10.78927689456194</v>
      </c>
      <c r="H25" s="62">
        <v>-2.0209508320303784</v>
      </c>
      <c r="I25" s="62">
        <v>11.307959600521787</v>
      </c>
    </row>
    <row r="26" spans="1:9" ht="12.75">
      <c r="A26" s="9" t="s">
        <v>17</v>
      </c>
      <c r="B26" s="65">
        <v>353.0416666666666</v>
      </c>
      <c r="C26" s="71">
        <v>0.4074967038510323</v>
      </c>
      <c r="D26" s="71">
        <v>0.3075573974575444</v>
      </c>
      <c r="E26" s="71">
        <v>0.2849458986914236</v>
      </c>
      <c r="F26" s="21"/>
      <c r="G26" s="62">
        <v>8.347725092800284</v>
      </c>
      <c r="H26" s="62">
        <v>-2.0306399901741967</v>
      </c>
      <c r="I26" s="62">
        <v>8.759543861977706</v>
      </c>
    </row>
    <row r="27" spans="1:9" ht="12.75">
      <c r="A27" s="9" t="s">
        <v>18</v>
      </c>
      <c r="B27" s="65">
        <v>125.5</v>
      </c>
      <c r="C27" s="71">
        <v>0.4118177050253091</v>
      </c>
      <c r="D27" s="71">
        <v>0.20437332794426158</v>
      </c>
      <c r="E27" s="71">
        <v>0.38380896703042916</v>
      </c>
      <c r="F27" s="21"/>
      <c r="G27" s="62">
        <v>3.441882077775449</v>
      </c>
      <c r="H27" s="62">
        <v>-6.401216957966198</v>
      </c>
      <c r="I27" s="62">
        <v>3.88841343583269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0.40125</v>
      </c>
      <c r="D30" s="71">
        <v>0.24375</v>
      </c>
      <c r="E30" s="71">
        <v>0.355</v>
      </c>
      <c r="F30" s="21"/>
      <c r="G30" s="62">
        <v>-1.56904164775758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0.3848755147523486</v>
      </c>
      <c r="D31" s="71">
        <v>0.19588971475822034</v>
      </c>
      <c r="E31" s="71">
        <v>0.4192347704894286</v>
      </c>
      <c r="F31" s="21"/>
      <c r="G31" s="62">
        <v>-2.9428399098473403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0.44104255897322425</v>
      </c>
      <c r="D32" s="71">
        <v>0.14492434645559363</v>
      </c>
      <c r="E32" s="71">
        <v>0.4140330945711829</v>
      </c>
      <c r="F32" s="21"/>
      <c r="G32" s="62">
        <v>-2.4628161250754785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0.29427083322220715</v>
      </c>
      <c r="D33" s="71">
        <v>0.2903645833544387</v>
      </c>
      <c r="E33" s="71">
        <v>0.4153645834233542</v>
      </c>
      <c r="F33" s="21"/>
      <c r="G33" s="62">
        <v>-0.43513105328782015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0.44708125936505766</v>
      </c>
      <c r="D35" s="72">
        <v>0.3029418001481063</v>
      </c>
      <c r="E35" s="72">
        <v>0.24997694048683383</v>
      </c>
      <c r="F35" s="22"/>
      <c r="G35" s="73">
        <v>8.342505911748958</v>
      </c>
      <c r="H35" s="73">
        <v>-1.56904164775758</v>
      </c>
      <c r="I35" s="73">
        <v>8.643383426909496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71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 t="s">
        <v>0</v>
      </c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27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0.2814210721653339</v>
      </c>
      <c r="D8" s="71">
        <v>0.31857075762941767</v>
      </c>
      <c r="E8" s="71">
        <v>0.40000817020524904</v>
      </c>
      <c r="F8" s="21"/>
      <c r="G8" s="62">
        <v>5.509555618065304</v>
      </c>
      <c r="H8" s="62">
        <v>-0.14843357346289127</v>
      </c>
      <c r="I8" s="62">
        <v>5.700081614813305</v>
      </c>
    </row>
    <row r="9" spans="1:9" ht="12.75">
      <c r="A9" s="9" t="s">
        <v>78</v>
      </c>
      <c r="B9" s="65">
        <v>376.6041666666657</v>
      </c>
      <c r="C9" s="71">
        <v>0.3801575537166558</v>
      </c>
      <c r="D9" s="71">
        <v>0.2919808465121655</v>
      </c>
      <c r="E9" s="71">
        <v>0.32786159977118035</v>
      </c>
      <c r="F9" s="21"/>
      <c r="G9" s="62">
        <v>4.961362951609655</v>
      </c>
      <c r="H9" s="62">
        <v>-1.6946104078762312</v>
      </c>
      <c r="I9" s="62">
        <v>5.22434574390729</v>
      </c>
    </row>
    <row r="10" spans="1:9" ht="12.75">
      <c r="A10" s="9" t="s">
        <v>3</v>
      </c>
      <c r="B10" s="65">
        <v>266.58333333333354</v>
      </c>
      <c r="C10" s="71">
        <v>0.3346537341076515</v>
      </c>
      <c r="D10" s="71">
        <v>0.22989520462765395</v>
      </c>
      <c r="E10" s="71">
        <v>0.4354510612646941</v>
      </c>
      <c r="F10" s="21"/>
      <c r="G10" s="62">
        <v>0.9268470034751057</v>
      </c>
      <c r="H10" s="62">
        <v>-3.9983398488065025</v>
      </c>
      <c r="I10" s="62">
        <v>1.1157111474989565</v>
      </c>
    </row>
    <row r="11" spans="1:9" ht="12.75">
      <c r="A11" s="9" t="s">
        <v>34</v>
      </c>
      <c r="B11" s="65">
        <v>108.25</v>
      </c>
      <c r="C11" s="71">
        <v>0.4501457115810904</v>
      </c>
      <c r="D11" s="71">
        <v>0.19424059943115504</v>
      </c>
      <c r="E11" s="71">
        <v>0.3556136889877547</v>
      </c>
      <c r="F11" s="21"/>
      <c r="G11" s="62">
        <v>3.060636394335162</v>
      </c>
      <c r="H11" s="62">
        <v>-0.16772891685372363</v>
      </c>
      <c r="I11" s="62">
        <v>3.1672311081060283</v>
      </c>
    </row>
    <row r="12" spans="1:9" ht="12.75">
      <c r="A12" s="9" t="s">
        <v>4</v>
      </c>
      <c r="B12" s="65">
        <v>109.41666666666659</v>
      </c>
      <c r="C12" s="71">
        <v>0.4911430964146315</v>
      </c>
      <c r="D12" s="71">
        <v>0.30582738710325147</v>
      </c>
      <c r="E12" s="71">
        <v>0.20302951648211734</v>
      </c>
      <c r="F12" s="21"/>
      <c r="G12" s="62">
        <v>7.216466254921769</v>
      </c>
      <c r="H12" s="62">
        <v>-5.552128865979382</v>
      </c>
      <c r="I12" s="62">
        <v>7.703748064406791</v>
      </c>
    </row>
    <row r="13" spans="1:9" ht="12.75">
      <c r="A13" s="9" t="s">
        <v>32</v>
      </c>
      <c r="B13" s="65">
        <v>126.47916666666679</v>
      </c>
      <c r="C13" s="71">
        <v>0.36149876039515283</v>
      </c>
      <c r="D13" s="71">
        <v>0.24765763254480086</v>
      </c>
      <c r="E13" s="71">
        <v>0.3908436070600455</v>
      </c>
      <c r="F13" s="21"/>
      <c r="G13" s="62">
        <v>12.696502240086982</v>
      </c>
      <c r="H13" s="62">
        <v>-6.710606076663028</v>
      </c>
      <c r="I13" s="62">
        <v>13.657755262675426</v>
      </c>
    </row>
    <row r="14" spans="1:9" ht="12.75">
      <c r="A14" s="9" t="s">
        <v>33</v>
      </c>
      <c r="B14" s="65">
        <v>448.3125</v>
      </c>
      <c r="C14" s="71">
        <v>0.4843388762330673</v>
      </c>
      <c r="D14" s="71">
        <v>0.22652714011989292</v>
      </c>
      <c r="E14" s="71">
        <v>0.28913398364703996</v>
      </c>
      <c r="F14" s="21"/>
      <c r="G14" s="62">
        <v>8.502117886001642</v>
      </c>
      <c r="H14" s="62">
        <v>1.1787283524706944</v>
      </c>
      <c r="I14" s="62">
        <v>8.700244666649159</v>
      </c>
    </row>
    <row r="15" spans="1:9" ht="12.75">
      <c r="A15" s="9" t="s">
        <v>79</v>
      </c>
      <c r="B15" s="65">
        <v>230.3541666666669</v>
      </c>
      <c r="C15" s="71">
        <v>0.5140452205907929</v>
      </c>
      <c r="D15" s="71">
        <v>0.19779805582211274</v>
      </c>
      <c r="E15" s="71">
        <v>0.2881567235870943</v>
      </c>
      <c r="F15" s="21"/>
      <c r="G15" s="62">
        <v>14.060759885486005</v>
      </c>
      <c r="H15" s="62">
        <v>-2.59344987307984</v>
      </c>
      <c r="I15" s="62">
        <v>14.433709758121562</v>
      </c>
    </row>
    <row r="16" spans="1:9" ht="12.75">
      <c r="A16" s="9" t="s">
        <v>5</v>
      </c>
      <c r="B16" s="65">
        <v>213.95833333333326</v>
      </c>
      <c r="C16" s="71">
        <v>0.531114874446408</v>
      </c>
      <c r="D16" s="71">
        <v>0.2276152453258285</v>
      </c>
      <c r="E16" s="71">
        <v>0.24126988022776366</v>
      </c>
      <c r="F16" s="21"/>
      <c r="G16" s="62">
        <v>20.136176593037458</v>
      </c>
      <c r="H16" s="62">
        <v>-0.03439205628986636</v>
      </c>
      <c r="I16" s="62">
        <v>20.593265865871697</v>
      </c>
    </row>
    <row r="17" spans="1:11" ht="12.75">
      <c r="A17" s="9" t="s">
        <v>75</v>
      </c>
      <c r="B17" s="65">
        <v>51.41666666666666</v>
      </c>
      <c r="C17" s="71">
        <v>0.3983995137763371</v>
      </c>
      <c r="D17" s="71">
        <v>0.27556050783360336</v>
      </c>
      <c r="E17" s="71">
        <v>0.3260399783900593</v>
      </c>
      <c r="F17" s="21"/>
      <c r="G17" s="62">
        <v>14.500293785261452</v>
      </c>
      <c r="H17" s="62">
        <v>-1.075925001782278</v>
      </c>
      <c r="I17" s="62">
        <v>15.76406694081924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0.364975741138712</v>
      </c>
      <c r="D18" s="71">
        <v>0.25562082977505435</v>
      </c>
      <c r="E18" s="71">
        <v>0.3794034290862339</v>
      </c>
      <c r="F18" s="21"/>
      <c r="G18" s="62">
        <v>4.362660224103824</v>
      </c>
      <c r="H18" s="62">
        <v>-9.159321310425783</v>
      </c>
      <c r="I18" s="62">
        <v>4.513426971784643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0.4159227773276285</v>
      </c>
      <c r="D21" s="71">
        <v>0.2634148615990165</v>
      </c>
      <c r="E21" s="71">
        <v>0.320662361073354</v>
      </c>
      <c r="F21" s="21"/>
      <c r="G21" s="62">
        <v>9.068477225255783</v>
      </c>
      <c r="H21" s="62">
        <v>-2.4682713168439063</v>
      </c>
      <c r="I21" s="62">
        <v>9.536036135688253</v>
      </c>
    </row>
    <row r="22" spans="1:9" ht="12.75">
      <c r="A22" s="9" t="s">
        <v>13</v>
      </c>
      <c r="B22" s="65">
        <v>675.604166666667</v>
      </c>
      <c r="C22" s="71">
        <v>0.48993053320974395</v>
      </c>
      <c r="D22" s="71">
        <v>0.2234075895000656</v>
      </c>
      <c r="E22" s="71">
        <v>0.286661877290188</v>
      </c>
      <c r="F22" s="21"/>
      <c r="G22" s="62">
        <v>7.606646001967717</v>
      </c>
      <c r="H22" s="62">
        <v>1.5126349131862982</v>
      </c>
      <c r="I22" s="62">
        <v>7.680899000199535</v>
      </c>
    </row>
    <row r="23" spans="1:9" ht="12.75">
      <c r="A23" s="9" t="s">
        <v>14</v>
      </c>
      <c r="B23" s="65">
        <v>132.6875</v>
      </c>
      <c r="C23" s="71">
        <v>0.4956261328709906</v>
      </c>
      <c r="D23" s="71">
        <v>0.2667898413031992</v>
      </c>
      <c r="E23" s="71">
        <v>0.23758402582580992</v>
      </c>
      <c r="F23" s="21"/>
      <c r="G23" s="62">
        <v>16.422662355175788</v>
      </c>
      <c r="H23" s="62">
        <v>-5.952596257748961</v>
      </c>
      <c r="I23" s="62">
        <v>17.441250658050983</v>
      </c>
    </row>
    <row r="24" spans="1:9" ht="12.75">
      <c r="A24" s="9" t="s">
        <v>15</v>
      </c>
      <c r="B24" s="65">
        <v>368.4375</v>
      </c>
      <c r="C24" s="71">
        <v>0.4165671731608452</v>
      </c>
      <c r="D24" s="71">
        <v>0.2482768187405274</v>
      </c>
      <c r="E24" s="71">
        <v>0.3351560080986287</v>
      </c>
      <c r="F24" s="21"/>
      <c r="G24" s="62">
        <v>7.763984228354883</v>
      </c>
      <c r="H24" s="62">
        <v>-2.674252680417983</v>
      </c>
      <c r="I24" s="62">
        <v>8.310455734662494</v>
      </c>
    </row>
    <row r="25" spans="1:9" ht="12.75">
      <c r="A25" s="9" t="s">
        <v>16</v>
      </c>
      <c r="B25" s="65">
        <v>255.14583333333354</v>
      </c>
      <c r="C25" s="71">
        <v>0.3498762143977231</v>
      </c>
      <c r="D25" s="71">
        <v>0.3099142990130018</v>
      </c>
      <c r="E25" s="71">
        <v>0.34020948658927425</v>
      </c>
      <c r="F25" s="21"/>
      <c r="G25" s="62">
        <v>9.970936863662603</v>
      </c>
      <c r="H25" s="62">
        <v>-3.2852426289926298</v>
      </c>
      <c r="I25" s="62">
        <v>10.507676037757598</v>
      </c>
    </row>
    <row r="26" spans="1:9" ht="12.75">
      <c r="A26" s="9" t="s">
        <v>17</v>
      </c>
      <c r="B26" s="65">
        <v>353.0416666666666</v>
      </c>
      <c r="C26" s="71">
        <v>0.39608246554574345</v>
      </c>
      <c r="D26" s="71">
        <v>0.23985310046430353</v>
      </c>
      <c r="E26" s="71">
        <v>0.3640644339899534</v>
      </c>
      <c r="F26" s="21"/>
      <c r="G26" s="62">
        <v>10.164028902860418</v>
      </c>
      <c r="H26" s="62">
        <v>-2.544914934798167</v>
      </c>
      <c r="I26" s="62">
        <v>10.668326214327669</v>
      </c>
    </row>
    <row r="27" spans="1:9" ht="12.75">
      <c r="A27" s="9" t="s">
        <v>18</v>
      </c>
      <c r="B27" s="65">
        <v>125.5</v>
      </c>
      <c r="C27" s="71">
        <v>0.3001249611004295</v>
      </c>
      <c r="D27" s="71">
        <v>0.2148233296102324</v>
      </c>
      <c r="E27" s="71">
        <v>0.485051709289338</v>
      </c>
      <c r="F27" s="21"/>
      <c r="G27" s="62">
        <v>3.758806399819847</v>
      </c>
      <c r="H27" s="62">
        <v>1.8385454282825358</v>
      </c>
      <c r="I27" s="62">
        <v>3.8459188769300887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0.345</v>
      </c>
      <c r="D30" s="71">
        <v>0.24625</v>
      </c>
      <c r="E30" s="71">
        <v>0.40875</v>
      </c>
      <c r="F30" s="21"/>
      <c r="G30" s="62">
        <v>-1.9538598418802398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0.4648135879933726</v>
      </c>
      <c r="D31" s="71">
        <v>0.1521768500945753</v>
      </c>
      <c r="E31" s="71">
        <v>0.3830095619120488</v>
      </c>
      <c r="F31" s="21"/>
      <c r="G31" s="62">
        <v>2.6947720744944115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0.5795651081033808</v>
      </c>
      <c r="D32" s="71">
        <v>0.08792010104033976</v>
      </c>
      <c r="E32" s="71">
        <v>0.3325147908562802</v>
      </c>
      <c r="F32" s="21"/>
      <c r="G32" s="62">
        <v>7.816835622333347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0.39713541663866975</v>
      </c>
      <c r="D33" s="71">
        <v>0.28515624994012967</v>
      </c>
      <c r="E33" s="71">
        <v>0.3177083334212006</v>
      </c>
      <c r="F33" s="21"/>
      <c r="G33" s="62">
        <v>1.2877864298681658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0.42594110377541716</v>
      </c>
      <c r="D35" s="72">
        <v>0.24790915938890476</v>
      </c>
      <c r="E35" s="72">
        <v>0.32614973683567555</v>
      </c>
      <c r="F35" s="22"/>
      <c r="G35" s="73">
        <v>8.637252768517456</v>
      </c>
      <c r="H35" s="73">
        <v>-1.9538598418802398</v>
      </c>
      <c r="I35" s="73">
        <v>8.958759337080062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70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/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28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0.2991805137879421</v>
      </c>
      <c r="D8" s="71">
        <v>0.35718448483950666</v>
      </c>
      <c r="E8" s="71">
        <v>0.3436350013725518</v>
      </c>
      <c r="F8" s="21"/>
      <c r="G8" s="62">
        <v>4.781477221297232</v>
      </c>
      <c r="H8" s="62">
        <v>-3.507649955102454</v>
      </c>
      <c r="I8" s="62">
        <v>5.111950914903375</v>
      </c>
    </row>
    <row r="9" spans="1:9" ht="12.75">
      <c r="A9" s="9" t="s">
        <v>78</v>
      </c>
      <c r="B9" s="65">
        <v>376.6041666666657</v>
      </c>
      <c r="C9" s="71">
        <v>0.34629884141366063</v>
      </c>
      <c r="D9" s="71">
        <v>0.39886931081524757</v>
      </c>
      <c r="E9" s="71">
        <v>0.25483184777109297</v>
      </c>
      <c r="F9" s="21"/>
      <c r="G9" s="62">
        <v>-2.75613816169522</v>
      </c>
      <c r="H9" s="62">
        <v>-0.7913673549781415</v>
      </c>
      <c r="I9" s="62">
        <v>-2.8774289430755067</v>
      </c>
    </row>
    <row r="10" spans="1:9" ht="12.75">
      <c r="A10" s="9" t="s">
        <v>3</v>
      </c>
      <c r="B10" s="65">
        <v>266.58333333333354</v>
      </c>
      <c r="C10" s="71">
        <v>0.36646703145954085</v>
      </c>
      <c r="D10" s="71">
        <v>0.3376777191731541</v>
      </c>
      <c r="E10" s="71">
        <v>0.2958552493673045</v>
      </c>
      <c r="F10" s="21"/>
      <c r="G10" s="62">
        <v>3.2270215668172852</v>
      </c>
      <c r="H10" s="62">
        <v>-2.3973477836146637</v>
      </c>
      <c r="I10" s="62">
        <v>3.5420167925420287</v>
      </c>
    </row>
    <row r="11" spans="1:9" ht="12.75">
      <c r="A11" s="9" t="s">
        <v>34</v>
      </c>
      <c r="B11" s="65">
        <v>108.25</v>
      </c>
      <c r="C11" s="71">
        <v>0.3634627220370252</v>
      </c>
      <c r="D11" s="71">
        <v>0.35894083374712005</v>
      </c>
      <c r="E11" s="71">
        <v>0.27759644421585494</v>
      </c>
      <c r="F11" s="21"/>
      <c r="G11" s="62">
        <v>0.5749134578457418</v>
      </c>
      <c r="H11" s="62">
        <v>0.9469266582811221</v>
      </c>
      <c r="I11" s="62">
        <v>0.5553122209999971</v>
      </c>
    </row>
    <row r="12" spans="1:9" ht="12.75">
      <c r="A12" s="9" t="s">
        <v>4</v>
      </c>
      <c r="B12" s="65">
        <v>109.41666666666659</v>
      </c>
      <c r="C12" s="71">
        <v>0.422114494445339</v>
      </c>
      <c r="D12" s="71">
        <v>0.3707268354532283</v>
      </c>
      <c r="E12" s="71">
        <v>0.2071586701014331</v>
      </c>
      <c r="F12" s="21"/>
      <c r="G12" s="62">
        <v>3.9322497125888782</v>
      </c>
      <c r="H12" s="62">
        <v>-2.5080262665779642</v>
      </c>
      <c r="I12" s="62">
        <v>4.223276368288397</v>
      </c>
    </row>
    <row r="13" spans="1:9" ht="12.75">
      <c r="A13" s="9" t="s">
        <v>32</v>
      </c>
      <c r="B13" s="65">
        <v>126.47916666666679</v>
      </c>
      <c r="C13" s="71">
        <v>0.46177903173547036</v>
      </c>
      <c r="D13" s="71">
        <v>0.30614508900892146</v>
      </c>
      <c r="E13" s="71">
        <v>0.23207587925560777</v>
      </c>
      <c r="F13" s="21"/>
      <c r="G13" s="62">
        <v>6.573166934654488</v>
      </c>
      <c r="H13" s="62">
        <v>0.7055037672240198</v>
      </c>
      <c r="I13" s="62">
        <v>6.981826868602384</v>
      </c>
    </row>
    <row r="14" spans="1:9" ht="12.75">
      <c r="A14" s="9" t="s">
        <v>33</v>
      </c>
      <c r="B14" s="65">
        <v>448.3125</v>
      </c>
      <c r="C14" s="71">
        <v>0.3941254824286635</v>
      </c>
      <c r="D14" s="71">
        <v>0.37737938217988565</v>
      </c>
      <c r="E14" s="71">
        <v>0.22849513539145191</v>
      </c>
      <c r="F14" s="21"/>
      <c r="G14" s="62">
        <v>3.7717982997404453</v>
      </c>
      <c r="H14" s="62">
        <v>-0.42475153451467895</v>
      </c>
      <c r="I14" s="62">
        <v>3.941061443061009</v>
      </c>
    </row>
    <row r="15" spans="1:9" ht="12.75">
      <c r="A15" s="9" t="s">
        <v>79</v>
      </c>
      <c r="B15" s="65">
        <v>230.3541666666669</v>
      </c>
      <c r="C15" s="71">
        <v>0.4559482632480856</v>
      </c>
      <c r="D15" s="71">
        <v>0.35406503483874</v>
      </c>
      <c r="E15" s="71">
        <v>0.18998670191317465</v>
      </c>
      <c r="F15" s="21"/>
      <c r="G15" s="62">
        <v>9.196846825846036</v>
      </c>
      <c r="H15" s="62">
        <v>-6.22612440503081</v>
      </c>
      <c r="I15" s="62">
        <v>9.829754835698758</v>
      </c>
    </row>
    <row r="16" spans="1:9" ht="12.75">
      <c r="A16" s="9" t="s">
        <v>5</v>
      </c>
      <c r="B16" s="65">
        <v>213.95833333333326</v>
      </c>
      <c r="C16" s="71">
        <v>0.4852827657558045</v>
      </c>
      <c r="D16" s="71">
        <v>0.3505534101738349</v>
      </c>
      <c r="E16" s="71">
        <v>0.1641638240703605</v>
      </c>
      <c r="F16" s="21"/>
      <c r="G16" s="62">
        <v>9.184103493135954</v>
      </c>
      <c r="H16" s="62">
        <v>1.015662667727049</v>
      </c>
      <c r="I16" s="62">
        <v>9.472535462413717</v>
      </c>
    </row>
    <row r="17" spans="1:11" ht="12.75">
      <c r="A17" s="9" t="s">
        <v>75</v>
      </c>
      <c r="B17" s="65">
        <v>51.41666666666666</v>
      </c>
      <c r="C17" s="71">
        <v>0.3877635815934352</v>
      </c>
      <c r="D17" s="71">
        <v>0.2982583705550361</v>
      </c>
      <c r="E17" s="71">
        <v>0.31397804785152855</v>
      </c>
      <c r="F17" s="21"/>
      <c r="G17" s="62">
        <v>7.349119154216784</v>
      </c>
      <c r="H17" s="62">
        <v>0.09049076493141676</v>
      </c>
      <c r="I17" s="62">
        <v>8.536917150166191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0.3637536592212375</v>
      </c>
      <c r="D18" s="71">
        <v>0.3904318883586642</v>
      </c>
      <c r="E18" s="71">
        <v>0.24581445242009864</v>
      </c>
      <c r="F18" s="21"/>
      <c r="G18" s="62">
        <v>1.0885578934332434</v>
      </c>
      <c r="H18" s="62">
        <v>-7.867129238143776</v>
      </c>
      <c r="I18" s="62">
        <v>1.2283127203441608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0.4099936634012032</v>
      </c>
      <c r="D21" s="71">
        <v>0.3659380256223495</v>
      </c>
      <c r="E21" s="71">
        <v>0.2240683109764463</v>
      </c>
      <c r="F21" s="21"/>
      <c r="G21" s="62">
        <v>3.6470954631753365</v>
      </c>
      <c r="H21" s="62">
        <v>0.5446233091844354</v>
      </c>
      <c r="I21" s="62">
        <v>3.8198913356046105</v>
      </c>
    </row>
    <row r="22" spans="1:9" ht="12.75">
      <c r="A22" s="9" t="s">
        <v>13</v>
      </c>
      <c r="B22" s="65">
        <v>675.604166666667</v>
      </c>
      <c r="C22" s="71">
        <v>0.41306334622441904</v>
      </c>
      <c r="D22" s="71">
        <v>0.3849164364602413</v>
      </c>
      <c r="E22" s="71">
        <v>0.20202021731533798</v>
      </c>
      <c r="F22" s="21"/>
      <c r="G22" s="62">
        <v>4.3238972477018445</v>
      </c>
      <c r="H22" s="62">
        <v>0.47348272920312817</v>
      </c>
      <c r="I22" s="62">
        <v>4.398793005036171</v>
      </c>
    </row>
    <row r="23" spans="1:9" ht="12.75">
      <c r="A23" s="9" t="s">
        <v>14</v>
      </c>
      <c r="B23" s="65">
        <v>132.6875</v>
      </c>
      <c r="C23" s="71">
        <v>0.39004185478533493</v>
      </c>
      <c r="D23" s="71">
        <v>0.35277338445810924</v>
      </c>
      <c r="E23" s="71">
        <v>0.2571847607565556</v>
      </c>
      <c r="F23" s="21"/>
      <c r="G23" s="62">
        <v>3.3542074594715072</v>
      </c>
      <c r="H23" s="62">
        <v>2.348265631155726</v>
      </c>
      <c r="I23" s="62">
        <v>3.4150404219018236</v>
      </c>
    </row>
    <row r="24" spans="1:9" ht="12.75">
      <c r="A24" s="9" t="s">
        <v>15</v>
      </c>
      <c r="B24" s="65">
        <v>368.4375</v>
      </c>
      <c r="C24" s="71">
        <v>0.3727630669969873</v>
      </c>
      <c r="D24" s="71">
        <v>0.3988387762131566</v>
      </c>
      <c r="E24" s="71">
        <v>0.22839815678985706</v>
      </c>
      <c r="F24" s="21"/>
      <c r="G24" s="62">
        <v>1.1457088099643946</v>
      </c>
      <c r="H24" s="62">
        <v>-3.7176108494032483</v>
      </c>
      <c r="I24" s="62">
        <v>1.5027366179557975</v>
      </c>
    </row>
    <row r="25" spans="1:9" ht="12.75">
      <c r="A25" s="9" t="s">
        <v>16</v>
      </c>
      <c r="B25" s="65">
        <v>255.14583333333354</v>
      </c>
      <c r="C25" s="71">
        <v>0.39109780400068817</v>
      </c>
      <c r="D25" s="71">
        <v>0.3059502771110475</v>
      </c>
      <c r="E25" s="71">
        <v>0.3029519188882643</v>
      </c>
      <c r="F25" s="21"/>
      <c r="G25" s="62">
        <v>8.918586928355937</v>
      </c>
      <c r="H25" s="62">
        <v>-2.9693812594964784</v>
      </c>
      <c r="I25" s="62">
        <v>9.629169474180788</v>
      </c>
    </row>
    <row r="26" spans="1:9" ht="12.75">
      <c r="A26" s="9" t="s">
        <v>17</v>
      </c>
      <c r="B26" s="65">
        <v>353.0416666666666</v>
      </c>
      <c r="C26" s="71">
        <v>0.3703162948796368</v>
      </c>
      <c r="D26" s="71">
        <v>0.3594682675191551</v>
      </c>
      <c r="E26" s="71">
        <v>0.2702154376012083</v>
      </c>
      <c r="F26" s="21"/>
      <c r="G26" s="62">
        <v>4.040636091412579</v>
      </c>
      <c r="H26" s="62">
        <v>-2.2683493475850094</v>
      </c>
      <c r="I26" s="62">
        <v>4.39758058313127</v>
      </c>
    </row>
    <row r="27" spans="1:9" ht="12.75">
      <c r="A27" s="9" t="s">
        <v>18</v>
      </c>
      <c r="B27" s="65">
        <v>125.5</v>
      </c>
      <c r="C27" s="71">
        <v>0.3247268573698846</v>
      </c>
      <c r="D27" s="71">
        <v>0.30782429479539153</v>
      </c>
      <c r="E27" s="71">
        <v>0.3674488478347241</v>
      </c>
      <c r="F27" s="21"/>
      <c r="G27" s="62">
        <v>2.7508587254764816</v>
      </c>
      <c r="H27" s="62">
        <v>-5.331781375037491</v>
      </c>
      <c r="I27" s="62">
        <v>3.1450496450039105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0.27560785430252027</v>
      </c>
      <c r="D30" s="71">
        <v>0.21450625307225032</v>
      </c>
      <c r="E30" s="71">
        <v>0.5098858926252248</v>
      </c>
      <c r="F30" s="21"/>
      <c r="G30" s="62">
        <v>-1.5932577040843465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0.36972452836365727</v>
      </c>
      <c r="D31" s="71">
        <v>0.4551867127034766</v>
      </c>
      <c r="E31" s="71">
        <v>0.17508875893286235</v>
      </c>
      <c r="F31" s="21"/>
      <c r="G31" s="62">
        <v>3.299821586696802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0.4348795740858678</v>
      </c>
      <c r="D32" s="71">
        <v>0.37210644777281515</v>
      </c>
      <c r="E32" s="71">
        <v>0.1930139781413176</v>
      </c>
      <c r="F32" s="21"/>
      <c r="G32" s="62">
        <v>3.7523159152184498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0.52</v>
      </c>
      <c r="D33" s="71">
        <v>0.24</v>
      </c>
      <c r="E33" s="71">
        <v>0.24</v>
      </c>
      <c r="F33" s="21"/>
      <c r="G33" s="62">
        <v>8.915962743908537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0.39013105294641337</v>
      </c>
      <c r="D35" s="72">
        <v>0.36534203755140493</v>
      </c>
      <c r="E35" s="72">
        <v>0.2445269095021783</v>
      </c>
      <c r="F35" s="22"/>
      <c r="G35" s="73">
        <v>4.0072186642692635</v>
      </c>
      <c r="H35" s="73">
        <v>-1.5932577040843465</v>
      </c>
      <c r="I35" s="73">
        <v>4.257998853556044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/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27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0.254571616184785</v>
      </c>
      <c r="D8" s="71">
        <v>0.36517169581518766</v>
      </c>
      <c r="E8" s="71">
        <v>0.38025668800002776</v>
      </c>
      <c r="F8" s="21"/>
      <c r="G8" s="62">
        <v>1.2799857605373908</v>
      </c>
      <c r="H8" s="62">
        <v>-0.2947962083771176</v>
      </c>
      <c r="I8" s="62">
        <v>1.3414121699692116</v>
      </c>
    </row>
    <row r="9" spans="1:9" ht="12.75">
      <c r="A9" s="9" t="s">
        <v>78</v>
      </c>
      <c r="B9" s="65">
        <v>376.6041666666657</v>
      </c>
      <c r="C9" s="71">
        <v>0.3284522092060008</v>
      </c>
      <c r="D9" s="71">
        <v>0.368056943249236</v>
      </c>
      <c r="E9" s="71">
        <v>0.3034908475447642</v>
      </c>
      <c r="F9" s="21"/>
      <c r="G9" s="62">
        <v>1.6671011778944933</v>
      </c>
      <c r="H9" s="62">
        <v>-1.1947841797140086</v>
      </c>
      <c r="I9" s="62">
        <v>1.8470780797603994</v>
      </c>
    </row>
    <row r="10" spans="1:9" ht="12.75">
      <c r="A10" s="9" t="s">
        <v>3</v>
      </c>
      <c r="B10" s="65">
        <v>266.58333333333354</v>
      </c>
      <c r="C10" s="71">
        <v>0.31095940550815376</v>
      </c>
      <c r="D10" s="71">
        <v>0.29766269477543544</v>
      </c>
      <c r="E10" s="71">
        <v>0.39137789971641035</v>
      </c>
      <c r="F10" s="21"/>
      <c r="G10" s="62">
        <v>3.8523100667545065</v>
      </c>
      <c r="H10" s="62">
        <v>-4.624883359995527</v>
      </c>
      <c r="I10" s="62">
        <v>4.305592204057445</v>
      </c>
    </row>
    <row r="11" spans="1:9" ht="12.75">
      <c r="A11" s="9" t="s">
        <v>34</v>
      </c>
      <c r="B11" s="65">
        <v>108.25</v>
      </c>
      <c r="C11" s="71">
        <v>0.40932347092968263</v>
      </c>
      <c r="D11" s="71">
        <v>0.212323086574137</v>
      </c>
      <c r="E11" s="71">
        <v>0.3783534424961806</v>
      </c>
      <c r="F11" s="21"/>
      <c r="G11" s="62">
        <v>3.4394084632477546</v>
      </c>
      <c r="H11" s="62">
        <v>-0.0013877877066330749</v>
      </c>
      <c r="I11" s="62">
        <v>3.623668218642315</v>
      </c>
    </row>
    <row r="12" spans="1:9" ht="12.75">
      <c r="A12" s="9" t="s">
        <v>4</v>
      </c>
      <c r="B12" s="65">
        <v>109.41666666666659</v>
      </c>
      <c r="C12" s="71">
        <v>0.46907653004101846</v>
      </c>
      <c r="D12" s="71">
        <v>0.3277264908548689</v>
      </c>
      <c r="E12" s="71">
        <v>0.20319697910411316</v>
      </c>
      <c r="F12" s="21"/>
      <c r="G12" s="62">
        <v>6.1369706938822945</v>
      </c>
      <c r="H12" s="62">
        <v>-4.548639727095905</v>
      </c>
      <c r="I12" s="62">
        <v>6.62797882614128</v>
      </c>
    </row>
    <row r="13" spans="1:9" ht="12.75">
      <c r="A13" s="9" t="s">
        <v>32</v>
      </c>
      <c r="B13" s="65">
        <v>126.47916666666679</v>
      </c>
      <c r="C13" s="71">
        <v>0.29222567334123</v>
      </c>
      <c r="D13" s="71">
        <v>0.3091981415178524</v>
      </c>
      <c r="E13" s="71">
        <v>0.398576185140917</v>
      </c>
      <c r="F13" s="21"/>
      <c r="G13" s="62">
        <v>0.7605142531808964</v>
      </c>
      <c r="H13" s="62">
        <v>-6.421229978896109</v>
      </c>
      <c r="I13" s="62">
        <v>1.2813204952918043</v>
      </c>
    </row>
    <row r="14" spans="1:9" ht="12.75">
      <c r="A14" s="9" t="s">
        <v>33</v>
      </c>
      <c r="B14" s="65">
        <v>448.3125</v>
      </c>
      <c r="C14" s="71">
        <v>0.4337114700084699</v>
      </c>
      <c r="D14" s="71">
        <v>0.29543245033044074</v>
      </c>
      <c r="E14" s="71">
        <v>0.27085607966109043</v>
      </c>
      <c r="F14" s="21"/>
      <c r="G14" s="62">
        <v>3.8691989339576613</v>
      </c>
      <c r="H14" s="62">
        <v>1.394558429051543</v>
      </c>
      <c r="I14" s="62">
        <v>3.9694006647583993</v>
      </c>
    </row>
    <row r="15" spans="1:9" ht="12.75">
      <c r="A15" s="9" t="s">
        <v>79</v>
      </c>
      <c r="B15" s="65">
        <v>230.3541666666669</v>
      </c>
      <c r="C15" s="71">
        <v>0.46395281858895127</v>
      </c>
      <c r="D15" s="71">
        <v>0.2668122211505813</v>
      </c>
      <c r="E15" s="71">
        <v>0.2692349602604674</v>
      </c>
      <c r="F15" s="21"/>
      <c r="G15" s="62">
        <v>14.039259296647534</v>
      </c>
      <c r="H15" s="62">
        <v>-3.27546557107143</v>
      </c>
      <c r="I15" s="62">
        <v>14.786375847695878</v>
      </c>
    </row>
    <row r="16" spans="1:9" ht="12.75">
      <c r="A16" s="9" t="s">
        <v>5</v>
      </c>
      <c r="B16" s="65">
        <v>213.95833333333326</v>
      </c>
      <c r="C16" s="71">
        <v>0.5379415762712686</v>
      </c>
      <c r="D16" s="71">
        <v>0.2499827316644373</v>
      </c>
      <c r="E16" s="71">
        <v>0.21207569206429433</v>
      </c>
      <c r="F16" s="21"/>
      <c r="G16" s="62">
        <v>17.847900367203334</v>
      </c>
      <c r="H16" s="62">
        <v>-0.16996442880741325</v>
      </c>
      <c r="I16" s="62">
        <v>18.4844607730296</v>
      </c>
    </row>
    <row r="17" spans="1:11" ht="12.75">
      <c r="A17" s="9" t="s">
        <v>75</v>
      </c>
      <c r="B17" s="65">
        <v>51.41666666666666</v>
      </c>
      <c r="C17" s="71">
        <v>0.3983587825906305</v>
      </c>
      <c r="D17" s="71">
        <v>0.26221391226065577</v>
      </c>
      <c r="E17" s="71">
        <v>0.33942730514871366</v>
      </c>
      <c r="F17" s="21"/>
      <c r="G17" s="62">
        <v>7.001023850541743</v>
      </c>
      <c r="H17" s="62">
        <v>-0.821371475178313</v>
      </c>
      <c r="I17" s="62">
        <v>8.17640859363771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0.3018637004289148</v>
      </c>
      <c r="D18" s="71">
        <v>0.35391853661998995</v>
      </c>
      <c r="E18" s="71">
        <v>0.3442177629510955</v>
      </c>
      <c r="F18" s="21"/>
      <c r="G18" s="62">
        <v>2.852539684161729</v>
      </c>
      <c r="H18" s="62">
        <v>-9.005646378413676</v>
      </c>
      <c r="I18" s="62">
        <v>3.040513257325087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0.39859925285100667</v>
      </c>
      <c r="D21" s="71">
        <v>0.32085255182194755</v>
      </c>
      <c r="E21" s="71">
        <v>0.2805481953270447</v>
      </c>
      <c r="F21" s="21"/>
      <c r="G21" s="62">
        <v>3.356919191085938</v>
      </c>
      <c r="H21" s="62">
        <v>-2.70924353060131</v>
      </c>
      <c r="I21" s="62">
        <v>3.6977335726021052</v>
      </c>
    </row>
    <row r="22" spans="1:9" ht="12.75">
      <c r="A22" s="9" t="s">
        <v>13</v>
      </c>
      <c r="B22" s="65">
        <v>675.604166666667</v>
      </c>
      <c r="C22" s="71">
        <v>0.4451595103110097</v>
      </c>
      <c r="D22" s="71">
        <v>0.2843059043356138</v>
      </c>
      <c r="E22" s="71">
        <v>0.2705345853533748</v>
      </c>
      <c r="F22" s="21"/>
      <c r="G22" s="62">
        <v>7.486011073841325</v>
      </c>
      <c r="H22" s="62">
        <v>1.9906631689879222</v>
      </c>
      <c r="I22" s="62">
        <v>7.59068876281093</v>
      </c>
    </row>
    <row r="23" spans="1:9" ht="12.75">
      <c r="A23" s="9" t="s">
        <v>14</v>
      </c>
      <c r="B23" s="65">
        <v>132.6875</v>
      </c>
      <c r="C23" s="71">
        <v>0.40794899122820644</v>
      </c>
      <c r="D23" s="71">
        <v>0.37040242117659483</v>
      </c>
      <c r="E23" s="71">
        <v>0.22164858759519868</v>
      </c>
      <c r="F23" s="21"/>
      <c r="G23" s="62">
        <v>7.71293271673899</v>
      </c>
      <c r="H23" s="62">
        <v>-4.810473233756328</v>
      </c>
      <c r="I23" s="62">
        <v>8.445404016953049</v>
      </c>
    </row>
    <row r="24" spans="1:9" ht="12.75">
      <c r="A24" s="9" t="s">
        <v>15</v>
      </c>
      <c r="B24" s="65">
        <v>368.4375</v>
      </c>
      <c r="C24" s="71">
        <v>0.38899257743615834</v>
      </c>
      <c r="D24" s="71">
        <v>0.3148571917506258</v>
      </c>
      <c r="E24" s="71">
        <v>0.2961502308132168</v>
      </c>
      <c r="F24" s="21"/>
      <c r="G24" s="62">
        <v>3.0848951154745436</v>
      </c>
      <c r="H24" s="62">
        <v>-2.7635033277740995</v>
      </c>
      <c r="I24" s="62">
        <v>3.524266690814559</v>
      </c>
    </row>
    <row r="25" spans="1:9" ht="12.75">
      <c r="A25" s="9" t="s">
        <v>16</v>
      </c>
      <c r="B25" s="65">
        <v>255.14583333333354</v>
      </c>
      <c r="C25" s="71">
        <v>0.311807848189988</v>
      </c>
      <c r="D25" s="71">
        <v>0.358326480606255</v>
      </c>
      <c r="E25" s="71">
        <v>0.32986567120375704</v>
      </c>
      <c r="F25" s="21"/>
      <c r="G25" s="62">
        <v>7.057961520145843</v>
      </c>
      <c r="H25" s="62">
        <v>-3.249453756631053</v>
      </c>
      <c r="I25" s="62">
        <v>7.692845623424507</v>
      </c>
    </row>
    <row r="26" spans="1:9" ht="12.75">
      <c r="A26" s="9" t="s">
        <v>17</v>
      </c>
      <c r="B26" s="65">
        <v>353.0416666666666</v>
      </c>
      <c r="C26" s="71">
        <v>0.3509948682477813</v>
      </c>
      <c r="D26" s="71">
        <v>0.273965037666309</v>
      </c>
      <c r="E26" s="71">
        <v>0.37504009408590966</v>
      </c>
      <c r="F26" s="21"/>
      <c r="G26" s="62">
        <v>4.2779689008165045</v>
      </c>
      <c r="H26" s="62">
        <v>-2.496322161806173</v>
      </c>
      <c r="I26" s="62">
        <v>4.679086937382972</v>
      </c>
    </row>
    <row r="27" spans="1:9" ht="12.75">
      <c r="A27" s="9" t="s">
        <v>18</v>
      </c>
      <c r="B27" s="65">
        <v>125.5</v>
      </c>
      <c r="C27" s="71">
        <v>0.2579365178177905</v>
      </c>
      <c r="D27" s="71">
        <v>0.27610043003737633</v>
      </c>
      <c r="E27" s="71">
        <v>0.46596305214483336</v>
      </c>
      <c r="F27" s="21"/>
      <c r="G27" s="62">
        <v>5.690011013489524</v>
      </c>
      <c r="H27" s="62">
        <v>1.8620939367561755</v>
      </c>
      <c r="I27" s="62">
        <v>5.876367146897252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0.28072604802046164</v>
      </c>
      <c r="D30" s="71">
        <v>0.17703874436151876</v>
      </c>
      <c r="E30" s="71">
        <v>0.5422352076180146</v>
      </c>
      <c r="F30" s="21"/>
      <c r="G30" s="62">
        <v>-1.8709142056816865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0.38832879959461697</v>
      </c>
      <c r="D31" s="71">
        <v>0.36443707305619344</v>
      </c>
      <c r="E31" s="71">
        <v>0.24723412734918443</v>
      </c>
      <c r="F31" s="21"/>
      <c r="G31" s="62">
        <v>3.051454452842966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0.5258978402106365</v>
      </c>
      <c r="D32" s="71">
        <v>0.20952470560067354</v>
      </c>
      <c r="E32" s="71">
        <v>0.26457745418869105</v>
      </c>
      <c r="F32" s="21"/>
      <c r="G32" s="62">
        <v>7.1924194581008285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0.58</v>
      </c>
      <c r="D33" s="71">
        <v>0.24</v>
      </c>
      <c r="E33" s="71">
        <v>0.18</v>
      </c>
      <c r="F33" s="21"/>
      <c r="G33" s="62">
        <v>12.844926857564491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0.38597474511365526</v>
      </c>
      <c r="D35" s="72">
        <v>0.306146977500533</v>
      </c>
      <c r="E35" s="72">
        <v>0.30787827738580875</v>
      </c>
      <c r="F35" s="22"/>
      <c r="G35" s="73">
        <v>5.633643109699698</v>
      </c>
      <c r="H35" s="73">
        <v>-1.8709142056816865</v>
      </c>
      <c r="I35" s="73">
        <v>5.971536069197441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/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28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0.21070852627433242</v>
      </c>
      <c r="D8" s="71">
        <v>0.6749765659496103</v>
      </c>
      <c r="E8" s="71">
        <v>0.11431490777605813</v>
      </c>
      <c r="F8" s="21"/>
      <c r="G8" s="62">
        <v>6.439426587959659</v>
      </c>
      <c r="H8" s="62">
        <v>4.414471228715944</v>
      </c>
      <c r="I8" s="62">
        <v>6.45853990397683</v>
      </c>
    </row>
    <row r="9" spans="1:9" ht="12.75">
      <c r="A9" s="9" t="s">
        <v>78</v>
      </c>
      <c r="B9" s="65">
        <v>376.6041666666657</v>
      </c>
      <c r="C9" s="71">
        <v>0.2825145822280399</v>
      </c>
      <c r="D9" s="71">
        <v>0.5650799080813127</v>
      </c>
      <c r="E9" s="71">
        <v>0.15240550969064745</v>
      </c>
      <c r="F9" s="21"/>
      <c r="G9" s="62">
        <v>3.211227668795936</v>
      </c>
      <c r="H9" s="62">
        <v>30.64542804044263</v>
      </c>
      <c r="I9" s="62">
        <v>3.02946800519477</v>
      </c>
    </row>
    <row r="10" spans="1:9" ht="12.75">
      <c r="A10" s="9" t="s">
        <v>3</v>
      </c>
      <c r="B10" s="65">
        <v>266.58333333333354</v>
      </c>
      <c r="C10" s="71">
        <v>0.28616025645970145</v>
      </c>
      <c r="D10" s="71">
        <v>0.4580970341420678</v>
      </c>
      <c r="E10" s="71">
        <v>0.25574270939823057</v>
      </c>
      <c r="F10" s="21"/>
      <c r="G10" s="62">
        <v>1.3391675914499326</v>
      </c>
      <c r="H10" s="62">
        <v>31.466736478994726</v>
      </c>
      <c r="I10" s="62">
        <v>1.1600924916951358</v>
      </c>
    </row>
    <row r="11" spans="1:9" ht="12.75">
      <c r="A11" s="9" t="s">
        <v>34</v>
      </c>
      <c r="B11" s="65">
        <v>108.25</v>
      </c>
      <c r="C11" s="71">
        <v>0.28615720854584176</v>
      </c>
      <c r="D11" s="71">
        <v>0.5252681865114271</v>
      </c>
      <c r="E11" s="71">
        <v>0.18857460494273137</v>
      </c>
      <c r="F11" s="21"/>
      <c r="G11" s="62">
        <v>0.1714506960174973</v>
      </c>
      <c r="H11" s="62">
        <v>12.699738903394255</v>
      </c>
      <c r="I11" s="62">
        <v>0.14532502169896083</v>
      </c>
    </row>
    <row r="12" spans="1:9" ht="12.75">
      <c r="A12" s="9" t="s">
        <v>4</v>
      </c>
      <c r="B12" s="65">
        <v>109.41666666666659</v>
      </c>
      <c r="C12" s="71">
        <v>0.36040566878964503</v>
      </c>
      <c r="D12" s="71">
        <v>0.5940085153713527</v>
      </c>
      <c r="E12" s="71">
        <v>0.0455858158390027</v>
      </c>
      <c r="F12" s="21"/>
      <c r="G12" s="62">
        <v>12.180844486033893</v>
      </c>
      <c r="H12" s="62">
        <v>43.437681797456015</v>
      </c>
      <c r="I12" s="62">
        <v>11.802601491184653</v>
      </c>
    </row>
    <row r="13" spans="1:9" ht="12.75">
      <c r="A13" s="9" t="s">
        <v>32</v>
      </c>
      <c r="B13" s="65">
        <v>126.47916666666679</v>
      </c>
      <c r="C13" s="71">
        <v>0.43049249834758013</v>
      </c>
      <c r="D13" s="71">
        <v>0.5103652565284379</v>
      </c>
      <c r="E13" s="71">
        <v>0.059142245123981196</v>
      </c>
      <c r="F13" s="21"/>
      <c r="G13" s="62">
        <v>15.547983561619473</v>
      </c>
      <c r="H13" s="62">
        <v>4.900284900284901</v>
      </c>
      <c r="I13" s="62">
        <v>15.649479130521097</v>
      </c>
    </row>
    <row r="14" spans="1:9" ht="12.75">
      <c r="A14" s="9" t="s">
        <v>33</v>
      </c>
      <c r="B14" s="65">
        <v>448.3125</v>
      </c>
      <c r="C14" s="71">
        <v>0.29447148037460985</v>
      </c>
      <c r="D14" s="71">
        <v>0.57016225031025</v>
      </c>
      <c r="E14" s="71">
        <v>0.13536626931514079</v>
      </c>
      <c r="F14" s="21"/>
      <c r="G14" s="62">
        <v>8.25110392361918</v>
      </c>
      <c r="H14" s="62">
        <v>29.81684059861152</v>
      </c>
      <c r="I14" s="62">
        <v>8.190102994719652</v>
      </c>
    </row>
    <row r="15" spans="1:9" ht="12.75">
      <c r="A15" s="9" t="s">
        <v>79</v>
      </c>
      <c r="B15" s="65">
        <v>230.3541666666669</v>
      </c>
      <c r="C15" s="71">
        <v>0.43420208297246704</v>
      </c>
      <c r="D15" s="71">
        <v>0.4211973002302096</v>
      </c>
      <c r="E15" s="71">
        <v>0.14460061679732394</v>
      </c>
      <c r="F15" s="21"/>
      <c r="G15" s="62">
        <v>12.188824990871733</v>
      </c>
      <c r="H15" s="62">
        <v>10.003096454559532</v>
      </c>
      <c r="I15" s="62">
        <v>12.196341605762314</v>
      </c>
    </row>
    <row r="16" spans="1:9" ht="12.75">
      <c r="A16" s="9" t="s">
        <v>5</v>
      </c>
      <c r="B16" s="65">
        <v>213.95833333333326</v>
      </c>
      <c r="C16" s="71">
        <v>0.27334281656219095</v>
      </c>
      <c r="D16" s="71">
        <v>0.6777476016849389</v>
      </c>
      <c r="E16" s="71">
        <v>0.04890958175287028</v>
      </c>
      <c r="F16" s="21"/>
      <c r="G16" s="62">
        <v>9.293807841000532</v>
      </c>
      <c r="H16" s="62">
        <v>35.948957402693715</v>
      </c>
      <c r="I16" s="62">
        <v>9.27227409716249</v>
      </c>
    </row>
    <row r="17" spans="1:11" ht="12.75">
      <c r="A17" s="9" t="s">
        <v>75</v>
      </c>
      <c r="B17" s="65">
        <v>51.41666666666666</v>
      </c>
      <c r="C17" s="71">
        <v>0.42533895199706856</v>
      </c>
      <c r="D17" s="71">
        <v>0.41526200073286923</v>
      </c>
      <c r="E17" s="71">
        <v>0.15939904727006227</v>
      </c>
      <c r="F17" s="21"/>
      <c r="G17" s="62">
        <v>5.566708157941268</v>
      </c>
      <c r="H17" s="62">
        <v>2.3663651566753328</v>
      </c>
      <c r="I17" s="62">
        <v>5.586996879567086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0.2948706851290028</v>
      </c>
      <c r="D18" s="71">
        <v>0.5678041020896424</v>
      </c>
      <c r="E18" s="71">
        <v>0.1373252127813554</v>
      </c>
      <c r="F18" s="21"/>
      <c r="G18" s="62">
        <v>3.9167922473613648</v>
      </c>
      <c r="H18" s="62">
        <v>3.484156780297341</v>
      </c>
      <c r="I18" s="62">
        <v>3.91687134843501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0.27659714207973246</v>
      </c>
      <c r="D21" s="71">
        <v>0.6437761673497867</v>
      </c>
      <c r="E21" s="71">
        <v>0.07962669057047983</v>
      </c>
      <c r="F21" s="21"/>
      <c r="G21" s="62">
        <v>7.979231046117474</v>
      </c>
      <c r="H21" s="62">
        <v>4.925865116330188</v>
      </c>
      <c r="I21" s="62">
        <v>8.008814935522699</v>
      </c>
    </row>
    <row r="22" spans="1:9" ht="12.75">
      <c r="A22" s="9" t="s">
        <v>13</v>
      </c>
      <c r="B22" s="65">
        <v>675.604166666667</v>
      </c>
      <c r="C22" s="71">
        <v>0.3410798543478705</v>
      </c>
      <c r="D22" s="71">
        <v>0.5064549052780187</v>
      </c>
      <c r="E22" s="71">
        <v>0.1524652403741097</v>
      </c>
      <c r="F22" s="21"/>
      <c r="G22" s="62">
        <v>7.968143772729237</v>
      </c>
      <c r="H22" s="62">
        <v>25.90708752410323</v>
      </c>
      <c r="I22" s="62">
        <v>7.931277716588368</v>
      </c>
    </row>
    <row r="23" spans="1:9" ht="12.75">
      <c r="A23" s="9" t="s">
        <v>14</v>
      </c>
      <c r="B23" s="65">
        <v>132.6875</v>
      </c>
      <c r="C23" s="71">
        <v>0.3126632778542813</v>
      </c>
      <c r="D23" s="71">
        <v>0.5694621535392685</v>
      </c>
      <c r="E23" s="71">
        <v>0.11787456860645017</v>
      </c>
      <c r="F23" s="21"/>
      <c r="G23" s="62">
        <v>9.29152211957931</v>
      </c>
      <c r="H23" s="62">
        <v>66.9564633995293</v>
      </c>
      <c r="I23" s="62">
        <v>8.678972342927738</v>
      </c>
    </row>
    <row r="24" spans="1:9" ht="12.75">
      <c r="A24" s="9" t="s">
        <v>15</v>
      </c>
      <c r="B24" s="65">
        <v>368.4375</v>
      </c>
      <c r="C24" s="71">
        <v>0.3137492002373873</v>
      </c>
      <c r="D24" s="71">
        <v>0.5609668813370717</v>
      </c>
      <c r="E24" s="71">
        <v>0.1252839184255421</v>
      </c>
      <c r="F24" s="21"/>
      <c r="G24" s="62">
        <v>2.2294158622557267</v>
      </c>
      <c r="H24" s="62">
        <v>28.042062227149874</v>
      </c>
      <c r="I24" s="62">
        <v>2.038025390258278</v>
      </c>
    </row>
    <row r="25" spans="1:9" ht="12.75">
      <c r="A25" s="9" t="s">
        <v>16</v>
      </c>
      <c r="B25" s="65">
        <v>255.14583333333354</v>
      </c>
      <c r="C25" s="71">
        <v>0.3439480899438116</v>
      </c>
      <c r="D25" s="71">
        <v>0.4950062660035722</v>
      </c>
      <c r="E25" s="71">
        <v>0.1610456440526166</v>
      </c>
      <c r="F25" s="21"/>
      <c r="G25" s="62">
        <v>6.723209273867951</v>
      </c>
      <c r="H25" s="62">
        <v>36.3576052717171</v>
      </c>
      <c r="I25" s="62">
        <v>6.611969303777052</v>
      </c>
    </row>
    <row r="26" spans="1:9" ht="12.75">
      <c r="A26" s="9" t="s">
        <v>17</v>
      </c>
      <c r="B26" s="65">
        <v>353.0416666666666</v>
      </c>
      <c r="C26" s="71">
        <v>0.2937259901800848</v>
      </c>
      <c r="D26" s="71">
        <v>0.5426816465779969</v>
      </c>
      <c r="E26" s="71">
        <v>0.16359236324191798</v>
      </c>
      <c r="F26" s="21"/>
      <c r="G26" s="62">
        <v>7.625388444607499</v>
      </c>
      <c r="H26" s="62">
        <v>7.195632738727881</v>
      </c>
      <c r="I26" s="62">
        <v>7.626627194970713</v>
      </c>
    </row>
    <row r="27" spans="1:9" ht="12.75">
      <c r="A27" s="9" t="s">
        <v>18</v>
      </c>
      <c r="B27" s="65">
        <v>125.5</v>
      </c>
      <c r="C27" s="71">
        <v>0.1999224527895456</v>
      </c>
      <c r="D27" s="71">
        <v>0.5880519853521938</v>
      </c>
      <c r="E27" s="71">
        <v>0.2120255618582609</v>
      </c>
      <c r="F27" s="21"/>
      <c r="G27" s="62">
        <v>9.089550200038008</v>
      </c>
      <c r="H27" s="62">
        <v>0</v>
      </c>
      <c r="I27" s="62">
        <v>9.153467752075873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0.5</v>
      </c>
      <c r="D30" s="71">
        <v>0.425531914893617</v>
      </c>
      <c r="E30" s="71">
        <v>0.07446808510638298</v>
      </c>
      <c r="F30" s="21"/>
      <c r="G30" s="62">
        <v>22.000856903124436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0.25896125102206297</v>
      </c>
      <c r="D31" s="71">
        <v>0.6132897527989174</v>
      </c>
      <c r="E31" s="71">
        <v>0.1277489961790178</v>
      </c>
      <c r="F31" s="21"/>
      <c r="G31" s="62">
        <v>5.626480119840858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0.4100340681512327</v>
      </c>
      <c r="D32" s="71">
        <v>0.35991964823725164</v>
      </c>
      <c r="E32" s="71">
        <v>0.23004628361151677</v>
      </c>
      <c r="F32" s="21"/>
      <c r="G32" s="62">
        <v>5.950289268417118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0.68</v>
      </c>
      <c r="D33" s="71">
        <v>0.16</v>
      </c>
      <c r="E33" s="71">
        <v>0.16</v>
      </c>
      <c r="F33" s="21"/>
      <c r="G33" s="62">
        <v>10.753228059062307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0.3131070031305334</v>
      </c>
      <c r="D35" s="72">
        <v>0.5461187481640897</v>
      </c>
      <c r="E35" s="72">
        <v>0.14077424870537725</v>
      </c>
      <c r="F35" s="22"/>
      <c r="G35" s="73">
        <v>7.1799467753702055</v>
      </c>
      <c r="H35" s="73">
        <v>22.000856903124436</v>
      </c>
      <c r="I35" s="73">
        <v>7.116459035065128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printOptions/>
  <pageMargins left="0.7" right="0.79" top="1" bottom="1" header="0.52" footer="0.5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A38" sqref="A38"/>
    </sheetView>
  </sheetViews>
  <sheetFormatPr defaultColWidth="9.140625" defaultRowHeight="12.75"/>
  <cols>
    <col min="1" max="1" width="40.7109375" style="30" customWidth="1"/>
    <col min="2" max="2" width="11.28125" style="30" customWidth="1"/>
    <col min="3" max="5" width="13.7109375" style="30" customWidth="1"/>
    <col min="6" max="6" width="1.7109375" style="30" customWidth="1"/>
    <col min="7" max="9" width="13.7109375" style="30" customWidth="1"/>
    <col min="10" max="16384" width="9.140625" style="30" customWidth="1"/>
  </cols>
  <sheetData>
    <row r="1" spans="1:9" ht="12.75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2"/>
      <c r="B3" s="2"/>
      <c r="C3" s="3"/>
      <c r="D3" s="89"/>
      <c r="E3" s="89"/>
      <c r="F3" s="89"/>
      <c r="G3" s="89"/>
      <c r="H3" s="90"/>
      <c r="I3" s="91"/>
    </row>
    <row r="4" spans="1:9" ht="12.75" customHeight="1">
      <c r="A4" s="88"/>
      <c r="B4" s="87" t="s">
        <v>31</v>
      </c>
      <c r="C4" s="86" t="s">
        <v>25</v>
      </c>
      <c r="D4" s="86"/>
      <c r="E4" s="86"/>
      <c r="F4" s="15"/>
      <c r="G4" s="86" t="s">
        <v>27</v>
      </c>
      <c r="H4" s="86"/>
      <c r="I4" s="86"/>
    </row>
    <row r="5" spans="1:9" ht="19.5" customHeight="1">
      <c r="A5" s="88"/>
      <c r="B5" s="87"/>
      <c r="C5" s="16" t="s">
        <v>19</v>
      </c>
      <c r="D5" s="17" t="s">
        <v>26</v>
      </c>
      <c r="E5" s="17" t="s">
        <v>20</v>
      </c>
      <c r="F5" s="17"/>
      <c r="G5" s="16" t="s">
        <v>23</v>
      </c>
      <c r="H5" s="16" t="s">
        <v>24</v>
      </c>
      <c r="I5" s="16" t="s">
        <v>30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6"/>
      <c r="G7" s="4"/>
      <c r="H7" s="5"/>
      <c r="I7" s="5"/>
    </row>
    <row r="8" spans="1:9" ht="12.75">
      <c r="A8" s="9" t="s">
        <v>2</v>
      </c>
      <c r="B8" s="65">
        <v>165.5208333333332</v>
      </c>
      <c r="C8" s="71">
        <v>0.27312982930879104</v>
      </c>
      <c r="D8" s="71">
        <v>0.614642283879395</v>
      </c>
      <c r="E8" s="71">
        <v>0.11222788681181459</v>
      </c>
      <c r="F8" s="21"/>
      <c r="G8" s="62">
        <v>7.401253346447872</v>
      </c>
      <c r="H8" s="62">
        <v>4.414471228715944</v>
      </c>
      <c r="I8" s="62">
        <v>7.432138955317677</v>
      </c>
    </row>
    <row r="9" spans="1:9" ht="12.75">
      <c r="A9" s="9" t="s">
        <v>78</v>
      </c>
      <c r="B9" s="65">
        <v>376.6041666666657</v>
      </c>
      <c r="C9" s="71">
        <v>0.3297598245934888</v>
      </c>
      <c r="D9" s="71">
        <v>0.5084960098453505</v>
      </c>
      <c r="E9" s="71">
        <v>0.1617441655611605</v>
      </c>
      <c r="F9" s="21"/>
      <c r="G9" s="62">
        <v>5.832672919714877</v>
      </c>
      <c r="H9" s="62">
        <v>24.201035447371705</v>
      </c>
      <c r="I9" s="62">
        <v>5.711170395352608</v>
      </c>
    </row>
    <row r="10" spans="1:9" ht="12.75">
      <c r="A10" s="9" t="s">
        <v>3</v>
      </c>
      <c r="B10" s="65">
        <v>266.58333333333354</v>
      </c>
      <c r="C10" s="71">
        <v>0.3262869046935603</v>
      </c>
      <c r="D10" s="71">
        <v>0.42848173144888485</v>
      </c>
      <c r="E10" s="71">
        <v>0.24523136385755467</v>
      </c>
      <c r="F10" s="21"/>
      <c r="G10" s="62">
        <v>13.747660587549284</v>
      </c>
      <c r="H10" s="62">
        <v>30.11415700920188</v>
      </c>
      <c r="I10" s="62">
        <v>13.64511099988409</v>
      </c>
    </row>
    <row r="11" spans="1:9" ht="12.75">
      <c r="A11" s="9" t="s">
        <v>34</v>
      </c>
      <c r="B11" s="65">
        <v>108.25</v>
      </c>
      <c r="C11" s="71">
        <v>0.3390485686676898</v>
      </c>
      <c r="D11" s="71">
        <v>0.5449676107110436</v>
      </c>
      <c r="E11" s="71">
        <v>0.11598382062126712</v>
      </c>
      <c r="F11" s="21"/>
      <c r="G11" s="62">
        <v>1.0762563333254085</v>
      </c>
      <c r="H11" s="62">
        <v>12.699738903394255</v>
      </c>
      <c r="I11" s="62">
        <v>1.0526170227371925</v>
      </c>
    </row>
    <row r="12" spans="1:9" ht="12.75">
      <c r="A12" s="9" t="s">
        <v>4</v>
      </c>
      <c r="B12" s="65">
        <v>109.41666666666659</v>
      </c>
      <c r="C12" s="71">
        <v>0.463637442780733</v>
      </c>
      <c r="D12" s="71">
        <v>0.4425329235525467</v>
      </c>
      <c r="E12" s="71">
        <v>0.0938296336667207</v>
      </c>
      <c r="F12" s="21"/>
      <c r="G12" s="62">
        <v>20.480134514965513</v>
      </c>
      <c r="H12" s="62">
        <v>43.24098677693748</v>
      </c>
      <c r="I12" s="62">
        <v>20.221093744907442</v>
      </c>
    </row>
    <row r="13" spans="1:9" ht="12.75">
      <c r="A13" s="9" t="s">
        <v>32</v>
      </c>
      <c r="B13" s="65">
        <v>126.47916666666679</v>
      </c>
      <c r="C13" s="71">
        <v>0.2711557478814475</v>
      </c>
      <c r="D13" s="71">
        <v>0.5436838629112587</v>
      </c>
      <c r="E13" s="71">
        <v>0.18516038920729322</v>
      </c>
      <c r="F13" s="21"/>
      <c r="G13" s="62">
        <v>14.330704042406882</v>
      </c>
      <c r="H13" s="62">
        <v>-7.264420086230938</v>
      </c>
      <c r="I13" s="62">
        <v>14.483645633004201</v>
      </c>
    </row>
    <row r="14" spans="1:9" ht="12.75">
      <c r="A14" s="9" t="s">
        <v>33</v>
      </c>
      <c r="B14" s="65">
        <v>448.3125</v>
      </c>
      <c r="C14" s="71">
        <v>0.3550186762402167</v>
      </c>
      <c r="D14" s="71">
        <v>0.5125795454779766</v>
      </c>
      <c r="E14" s="71">
        <v>0.13240177828180769</v>
      </c>
      <c r="F14" s="21"/>
      <c r="G14" s="62">
        <v>44.2672695491975</v>
      </c>
      <c r="H14" s="62">
        <v>27.03391156814272</v>
      </c>
      <c r="I14" s="62">
        <v>44.31659521036419</v>
      </c>
    </row>
    <row r="15" spans="1:9" ht="12.75">
      <c r="A15" s="9" t="s">
        <v>79</v>
      </c>
      <c r="B15" s="65">
        <v>230.3541666666669</v>
      </c>
      <c r="C15" s="71">
        <v>0.46021551740206523</v>
      </c>
      <c r="D15" s="71">
        <v>0.3504413756057145</v>
      </c>
      <c r="E15" s="71">
        <v>0.18934310699222084</v>
      </c>
      <c r="F15" s="21"/>
      <c r="G15" s="62">
        <v>14.537327778437186</v>
      </c>
      <c r="H15" s="62">
        <v>12.872230556823858</v>
      </c>
      <c r="I15" s="62">
        <v>14.54324075280236</v>
      </c>
    </row>
    <row r="16" spans="1:9" ht="12.75">
      <c r="A16" s="9" t="s">
        <v>5</v>
      </c>
      <c r="B16" s="65">
        <v>213.95833333333326</v>
      </c>
      <c r="C16" s="71">
        <v>0.40269423257218</v>
      </c>
      <c r="D16" s="71">
        <v>0.523811082372582</v>
      </c>
      <c r="E16" s="71">
        <v>0.07349468505523768</v>
      </c>
      <c r="F16" s="21"/>
      <c r="G16" s="62">
        <v>22.03673536608978</v>
      </c>
      <c r="H16" s="62">
        <v>8.514203924219238</v>
      </c>
      <c r="I16" s="62">
        <v>22.04602237132947</v>
      </c>
    </row>
    <row r="17" spans="1:11" ht="12.75">
      <c r="A17" s="9" t="s">
        <v>75</v>
      </c>
      <c r="B17" s="65">
        <v>51.41666666666666</v>
      </c>
      <c r="C17" s="71">
        <v>0.350162066594637</v>
      </c>
      <c r="D17" s="71">
        <v>0.29005009331106985</v>
      </c>
      <c r="E17" s="71">
        <v>0.359787840094293</v>
      </c>
      <c r="F17" s="21"/>
      <c r="G17" s="62">
        <v>17.94724673339127</v>
      </c>
      <c r="H17" s="62">
        <v>2.548459538255457</v>
      </c>
      <c r="I17" s="62">
        <v>18.045061271065904</v>
      </c>
      <c r="J17" s="32"/>
      <c r="K17" s="32"/>
    </row>
    <row r="18" spans="1:9" ht="12.75">
      <c r="A18" s="9" t="s">
        <v>6</v>
      </c>
      <c r="B18" s="65">
        <v>96.52083333333333</v>
      </c>
      <c r="C18" s="71">
        <v>0.3819839814029685</v>
      </c>
      <c r="D18" s="71">
        <v>0.47033286033190885</v>
      </c>
      <c r="E18" s="71">
        <v>0.14768315826512318</v>
      </c>
      <c r="F18" s="21"/>
      <c r="G18" s="62">
        <v>3.808254565203163</v>
      </c>
      <c r="H18" s="62">
        <v>15.251402288534889</v>
      </c>
      <c r="I18" s="62">
        <v>3.8055571111527438</v>
      </c>
    </row>
    <row r="19" spans="1:9" ht="12.75">
      <c r="A19" s="10"/>
      <c r="B19" s="65"/>
      <c r="C19" s="32"/>
      <c r="D19" s="32"/>
      <c r="E19" s="32"/>
      <c r="F19" s="21"/>
      <c r="G19" s="62"/>
      <c r="H19" s="62"/>
      <c r="I19" s="62"/>
    </row>
    <row r="20" spans="1:9" ht="12.75">
      <c r="A20" s="8" t="s">
        <v>11</v>
      </c>
      <c r="B20" s="65"/>
      <c r="C20" s="32"/>
      <c r="D20" s="32"/>
      <c r="E20" s="32"/>
      <c r="F20" s="21"/>
      <c r="G20" s="32"/>
      <c r="H20" s="32"/>
      <c r="I20" s="32"/>
    </row>
    <row r="21" spans="1:9" ht="12.75">
      <c r="A21" s="9" t="s">
        <v>12</v>
      </c>
      <c r="B21" s="65">
        <v>329.95833333333377</v>
      </c>
      <c r="C21" s="71">
        <v>0.30291728014894376</v>
      </c>
      <c r="D21" s="71">
        <v>0.5821642786099898</v>
      </c>
      <c r="E21" s="71">
        <v>0.11491844124106557</v>
      </c>
      <c r="F21" s="21"/>
      <c r="G21" s="62">
        <v>12.600110614866411</v>
      </c>
      <c r="H21" s="62">
        <v>5.3627067863052105</v>
      </c>
      <c r="I21" s="62">
        <v>12.670322411002761</v>
      </c>
    </row>
    <row r="22" spans="1:9" ht="12.75">
      <c r="A22" s="9" t="s">
        <v>13</v>
      </c>
      <c r="B22" s="65">
        <v>675.604166666667</v>
      </c>
      <c r="C22" s="71">
        <v>0.42660694167815144</v>
      </c>
      <c r="D22" s="71">
        <v>0.4211577541257459</v>
      </c>
      <c r="E22" s="71">
        <v>0.15223530419610196</v>
      </c>
      <c r="F22" s="21"/>
      <c r="G22" s="62">
        <v>24.70450699072414</v>
      </c>
      <c r="H22" s="62">
        <v>23.390638827886836</v>
      </c>
      <c r="I22" s="62">
        <v>24.707362704978138</v>
      </c>
    </row>
    <row r="23" spans="1:9" ht="12.75">
      <c r="A23" s="9" t="s">
        <v>14</v>
      </c>
      <c r="B23" s="65">
        <v>132.6875</v>
      </c>
      <c r="C23" s="71">
        <v>0.4274688537348988</v>
      </c>
      <c r="D23" s="71">
        <v>0.4995813753294459</v>
      </c>
      <c r="E23" s="71">
        <v>0.07294977093565569</v>
      </c>
      <c r="F23" s="21"/>
      <c r="G23" s="62">
        <v>30.710848678481415</v>
      </c>
      <c r="H23" s="62">
        <v>66.69826102094898</v>
      </c>
      <c r="I23" s="62">
        <v>30.272926180298835</v>
      </c>
    </row>
    <row r="24" spans="1:9" ht="12.75">
      <c r="A24" s="9" t="s">
        <v>15</v>
      </c>
      <c r="B24" s="65">
        <v>368.4375</v>
      </c>
      <c r="C24" s="71">
        <v>0.3832330545339445</v>
      </c>
      <c r="D24" s="71">
        <v>0.4671588441687719</v>
      </c>
      <c r="E24" s="71">
        <v>0.14960810129728416</v>
      </c>
      <c r="F24" s="21"/>
      <c r="G24" s="62">
        <v>8.082876502389482</v>
      </c>
      <c r="H24" s="62">
        <v>29.319765924931964</v>
      </c>
      <c r="I24" s="62">
        <v>7.953164369840483</v>
      </c>
    </row>
    <row r="25" spans="1:9" ht="12.75">
      <c r="A25" s="9" t="s">
        <v>16</v>
      </c>
      <c r="B25" s="65">
        <v>255.14583333333354</v>
      </c>
      <c r="C25" s="71">
        <v>0.34025323436129107</v>
      </c>
      <c r="D25" s="71">
        <v>0.4468809495801533</v>
      </c>
      <c r="E25" s="71">
        <v>0.21286581605855603</v>
      </c>
      <c r="F25" s="21"/>
      <c r="G25" s="62">
        <v>12.920623260225426</v>
      </c>
      <c r="H25" s="62">
        <v>36.63629518407792</v>
      </c>
      <c r="I25" s="62">
        <v>12.832448338921871</v>
      </c>
    </row>
    <row r="26" spans="1:9" ht="12.75">
      <c r="A26" s="9" t="s">
        <v>17</v>
      </c>
      <c r="B26" s="65">
        <v>353.0416666666666</v>
      </c>
      <c r="C26" s="71">
        <v>0.3374376643917365</v>
      </c>
      <c r="D26" s="71">
        <v>0.4794202141193735</v>
      </c>
      <c r="E26" s="71">
        <v>0.18314212148888945</v>
      </c>
      <c r="F26" s="21"/>
      <c r="G26" s="62">
        <v>15.528359507606273</v>
      </c>
      <c r="H26" s="62">
        <v>-18.339054934303036</v>
      </c>
      <c r="I26" s="62">
        <v>15.617110833738323</v>
      </c>
    </row>
    <row r="27" spans="1:9" ht="12.75">
      <c r="A27" s="9" t="s">
        <v>18</v>
      </c>
      <c r="B27" s="65">
        <v>125.5</v>
      </c>
      <c r="C27" s="71">
        <v>0.16986572844115752</v>
      </c>
      <c r="D27" s="71">
        <v>0.5880519853521938</v>
      </c>
      <c r="E27" s="71">
        <v>0.242082286206649</v>
      </c>
      <c r="F27" s="21"/>
      <c r="G27" s="62">
        <v>-5.68246645546988</v>
      </c>
      <c r="H27" s="62">
        <v>0</v>
      </c>
      <c r="I27" s="62">
        <v>-5.7232423647979385</v>
      </c>
    </row>
    <row r="28" spans="1:9" ht="12.75">
      <c r="A28" s="8"/>
      <c r="B28" s="32"/>
      <c r="C28" s="71"/>
      <c r="D28" s="71"/>
      <c r="E28" s="71"/>
      <c r="F28" s="22"/>
      <c r="G28" s="62"/>
      <c r="H28" s="62"/>
      <c r="I28" s="62"/>
    </row>
    <row r="29" spans="1:9" ht="12.75">
      <c r="A29" s="8" t="s">
        <v>21</v>
      </c>
      <c r="B29" s="65"/>
      <c r="C29" s="71"/>
      <c r="D29" s="71"/>
      <c r="E29" s="71"/>
      <c r="F29" s="21"/>
      <c r="G29" s="62"/>
      <c r="H29" s="62"/>
      <c r="I29" s="62"/>
    </row>
    <row r="30" spans="1:9" ht="12.75">
      <c r="A30" s="9" t="s">
        <v>29</v>
      </c>
      <c r="B30" s="66">
        <v>800</v>
      </c>
      <c r="C30" s="71">
        <v>0.4361702127659574</v>
      </c>
      <c r="D30" s="71">
        <v>0.45744680851063824</v>
      </c>
      <c r="E30" s="71">
        <v>0.10638297872340426</v>
      </c>
      <c r="F30" s="21"/>
      <c r="G30" s="62">
        <v>19.487146425611744</v>
      </c>
      <c r="H30" s="74" t="s">
        <v>54</v>
      </c>
      <c r="I30" s="74" t="s">
        <v>54</v>
      </c>
    </row>
    <row r="31" spans="1:9" ht="12.75">
      <c r="A31" s="11" t="s">
        <v>8</v>
      </c>
      <c r="B31" s="66">
        <v>1200.5000000000055</v>
      </c>
      <c r="C31" s="71">
        <v>0.3067669287211037</v>
      </c>
      <c r="D31" s="71">
        <v>0.5395635778042243</v>
      </c>
      <c r="E31" s="71">
        <v>0.1536694934746694</v>
      </c>
      <c r="F31" s="21"/>
      <c r="G31" s="62">
        <v>7.675911077173593</v>
      </c>
      <c r="H31" s="74" t="s">
        <v>54</v>
      </c>
      <c r="I31" s="74" t="s">
        <v>54</v>
      </c>
    </row>
    <row r="32" spans="1:9" ht="12.75">
      <c r="A32" s="9" t="s">
        <v>9</v>
      </c>
      <c r="B32" s="66">
        <v>214.35416666666634</v>
      </c>
      <c r="C32" s="71">
        <v>0.5778405441456479</v>
      </c>
      <c r="D32" s="71">
        <v>0.23565032453184906</v>
      </c>
      <c r="E32" s="71">
        <v>0.18650913132250416</v>
      </c>
      <c r="F32" s="21"/>
      <c r="G32" s="62">
        <v>14.31783599946421</v>
      </c>
      <c r="H32" s="75" t="s">
        <v>54</v>
      </c>
      <c r="I32" s="75" t="s">
        <v>54</v>
      </c>
    </row>
    <row r="33" spans="1:9" ht="12.75">
      <c r="A33" s="9" t="s">
        <v>10</v>
      </c>
      <c r="B33" s="66">
        <v>25.520833333333254</v>
      </c>
      <c r="C33" s="71">
        <v>0.64</v>
      </c>
      <c r="D33" s="71">
        <v>0.16</v>
      </c>
      <c r="E33" s="71">
        <v>0.2</v>
      </c>
      <c r="F33" s="21"/>
      <c r="G33" s="62">
        <v>38.43666487927772</v>
      </c>
      <c r="H33" s="42" t="s">
        <v>54</v>
      </c>
      <c r="I33" s="42" t="s">
        <v>54</v>
      </c>
    </row>
    <row r="34" spans="1:9" ht="12.75">
      <c r="A34" s="8"/>
      <c r="B34" s="52"/>
      <c r="C34" s="38"/>
      <c r="D34" s="38"/>
      <c r="E34" s="38"/>
      <c r="F34" s="22"/>
      <c r="G34" s="62"/>
      <c r="H34" s="62"/>
      <c r="I34" s="62"/>
    </row>
    <row r="35" spans="1:9" s="39" customFormat="1" ht="12.75">
      <c r="A35" s="8" t="s">
        <v>7</v>
      </c>
      <c r="B35" s="28">
        <v>2240.375</v>
      </c>
      <c r="C35" s="72">
        <v>0.3692769431041297</v>
      </c>
      <c r="D35" s="72">
        <v>0.47463503774300825</v>
      </c>
      <c r="E35" s="72">
        <v>0.15608801915286194</v>
      </c>
      <c r="F35" s="22"/>
      <c r="G35" s="73">
        <v>18.735698153693654</v>
      </c>
      <c r="H35" s="73">
        <v>19.487146425611744</v>
      </c>
      <c r="I35" s="73">
        <v>18.732532857739194</v>
      </c>
    </row>
    <row r="36" spans="1:9" ht="12.75">
      <c r="A36" s="8"/>
      <c r="B36" s="28"/>
      <c r="C36" s="41"/>
      <c r="D36" s="41"/>
      <c r="E36" s="41"/>
      <c r="F36" s="22"/>
      <c r="G36" s="18"/>
      <c r="H36" s="18"/>
      <c r="I36" s="18"/>
    </row>
    <row r="37" spans="1:9" ht="12.75">
      <c r="A37" s="13" t="s">
        <v>22</v>
      </c>
      <c r="B37" s="13"/>
      <c r="C37" s="14"/>
      <c r="D37" s="14"/>
      <c r="E37" s="14"/>
      <c r="F37" s="14"/>
      <c r="G37" s="36"/>
      <c r="H37" s="14"/>
      <c r="I37" s="14"/>
    </row>
    <row r="39" spans="3:7" ht="12.75">
      <c r="C39" s="38"/>
      <c r="D39" s="38"/>
      <c r="E39" s="38"/>
      <c r="G39" s="40"/>
    </row>
    <row r="40" spans="2:7" ht="12.75">
      <c r="B40"/>
      <c r="C40" s="38"/>
      <c r="D40" s="38"/>
      <c r="E40" s="38"/>
      <c r="G40" s="40"/>
    </row>
    <row r="41" spans="3:9" ht="12.75">
      <c r="C41" s="38"/>
      <c r="D41" s="38"/>
      <c r="E41" s="38"/>
      <c r="G41" s="43"/>
      <c r="H41"/>
      <c r="I41"/>
    </row>
    <row r="42" spans="3:9" ht="12.75">
      <c r="C42" s="38"/>
      <c r="D42" s="38"/>
      <c r="E42" s="38"/>
      <c r="G42"/>
      <c r="H42"/>
      <c r="I42"/>
    </row>
    <row r="43" spans="3:9" ht="12.75">
      <c r="C43" s="38"/>
      <c r="D43" s="38"/>
      <c r="E43" s="38"/>
      <c r="G43"/>
      <c r="H43"/>
      <c r="I43"/>
    </row>
    <row r="44" spans="3:9" ht="12.75">
      <c r="C44" s="29"/>
      <c r="D44" s="38"/>
      <c r="E44" s="38"/>
      <c r="G44"/>
      <c r="H44"/>
      <c r="I44"/>
    </row>
    <row r="45" spans="3:9" ht="12.75">
      <c r="C45" s="29"/>
      <c r="D45" s="38"/>
      <c r="E45" s="38"/>
      <c r="G45"/>
      <c r="H45"/>
      <c r="I45"/>
    </row>
    <row r="46" spans="3:9" ht="12.75">
      <c r="C46" s="38"/>
      <c r="D46" s="38"/>
      <c r="E46" s="38"/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6:9" ht="12.75">
      <c r="F53" s="37"/>
      <c r="G53"/>
      <c r="H53"/>
      <c r="I53"/>
    </row>
    <row r="54" spans="3:5" ht="12.75">
      <c r="C54" s="38"/>
      <c r="D54" s="38"/>
      <c r="E54" s="38"/>
    </row>
    <row r="55" spans="3:5" ht="12.75">
      <c r="C55" s="38"/>
      <c r="D55" s="38"/>
      <c r="E55" s="38"/>
    </row>
    <row r="56" spans="3:5" ht="12.75">
      <c r="C56" s="38"/>
      <c r="D56" s="38"/>
      <c r="E56" s="38"/>
    </row>
    <row r="57" spans="3:5" ht="12.75">
      <c r="C57" s="38"/>
      <c r="D57" s="38"/>
      <c r="E57" s="38"/>
    </row>
    <row r="58" spans="3:5" ht="12.75">
      <c r="C58" s="38"/>
      <c r="D58" s="38"/>
      <c r="E58" s="38"/>
    </row>
  </sheetData>
  <mergeCells count="7">
    <mergeCell ref="A1:I2"/>
    <mergeCell ref="A4:A5"/>
    <mergeCell ref="B4:B5"/>
    <mergeCell ref="C4:E4"/>
    <mergeCell ref="G4:I4"/>
    <mergeCell ref="D3:G3"/>
    <mergeCell ref="H3:I3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36" sqref="A36"/>
    </sheetView>
  </sheetViews>
  <sheetFormatPr defaultColWidth="9.140625" defaultRowHeight="12.75"/>
  <cols>
    <col min="1" max="1" width="40.7109375" style="30" customWidth="1"/>
    <col min="2" max="3" width="13.7109375" style="30" customWidth="1"/>
    <col min="4" max="4" width="14.7109375" style="30" customWidth="1"/>
    <col min="5" max="5" width="1.7109375" style="30" customWidth="1"/>
    <col min="6" max="8" width="13.7109375" style="30" customWidth="1"/>
    <col min="9" max="16384" width="9.140625" style="30" customWidth="1"/>
  </cols>
  <sheetData>
    <row r="1" spans="1:8" ht="17.25" customHeight="1">
      <c r="A1" s="85" t="s">
        <v>56</v>
      </c>
      <c r="B1" s="85"/>
      <c r="C1" s="85"/>
      <c r="D1" s="85"/>
      <c r="E1" s="85"/>
      <c r="F1" s="85"/>
      <c r="G1" s="85"/>
      <c r="H1" s="85"/>
    </row>
    <row r="2" spans="1:8" ht="12.75">
      <c r="A2" s="2" t="s">
        <v>0</v>
      </c>
      <c r="B2" s="3"/>
      <c r="C2" s="91"/>
      <c r="D2" s="91"/>
      <c r="E2" s="91"/>
      <c r="F2" s="91"/>
      <c r="G2" s="90"/>
      <c r="H2" s="91"/>
    </row>
    <row r="3" spans="1:8" ht="12.75" customHeight="1">
      <c r="A3" s="88"/>
      <c r="B3" s="86" t="s">
        <v>35</v>
      </c>
      <c r="C3" s="86"/>
      <c r="D3" s="86"/>
      <c r="E3" s="15"/>
      <c r="F3" s="86" t="s">
        <v>36</v>
      </c>
      <c r="G3" s="86"/>
      <c r="H3" s="86"/>
    </row>
    <row r="4" spans="1:8" ht="19.5" customHeight="1">
      <c r="A4" s="88"/>
      <c r="B4" s="16" t="s">
        <v>23</v>
      </c>
      <c r="C4" s="16" t="s">
        <v>24</v>
      </c>
      <c r="D4" s="16" t="s">
        <v>30</v>
      </c>
      <c r="E4" s="17"/>
      <c r="F4" s="16" t="s">
        <v>23</v>
      </c>
      <c r="G4" s="16" t="s">
        <v>24</v>
      </c>
      <c r="H4" s="16" t="s">
        <v>30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11" ht="12.75">
      <c r="A7" s="9" t="s">
        <v>2</v>
      </c>
      <c r="B7" s="23">
        <v>1.0405232147138177</v>
      </c>
      <c r="C7" s="23">
        <v>0.9852216748769127</v>
      </c>
      <c r="D7" s="23">
        <v>1.3032332176022843</v>
      </c>
      <c r="E7" s="46"/>
      <c r="F7" s="23">
        <v>5.679018517363388</v>
      </c>
      <c r="G7" s="23">
        <v>7.14285714285714</v>
      </c>
      <c r="H7" s="23">
        <v>5.470445098906573</v>
      </c>
      <c r="I7" s="47"/>
      <c r="J7" s="23"/>
      <c r="K7" s="23"/>
    </row>
    <row r="8" spans="1:11" ht="12.75">
      <c r="A8" s="9" t="s">
        <v>78</v>
      </c>
      <c r="B8" s="23">
        <v>-1.9416096370176494</v>
      </c>
      <c r="C8" s="23">
        <v>0.3502626970227407</v>
      </c>
      <c r="D8" s="23">
        <v>-0.1804499676220317</v>
      </c>
      <c r="E8" s="46"/>
      <c r="F8" s="23">
        <v>-0.3327897502413024</v>
      </c>
      <c r="G8" s="23">
        <v>0</v>
      </c>
      <c r="H8" s="23">
        <v>-0.3470757828388238</v>
      </c>
      <c r="I8" s="47"/>
      <c r="J8" s="23"/>
      <c r="K8" s="23"/>
    </row>
    <row r="9" spans="1:11" ht="12.75">
      <c r="A9" s="9" t="s">
        <v>3</v>
      </c>
      <c r="B9" s="23">
        <v>-4.3211648284487865</v>
      </c>
      <c r="C9" s="23">
        <v>-0.3731343283582045</v>
      </c>
      <c r="D9" s="23">
        <v>-0.590749999223461</v>
      </c>
      <c r="E9" s="46"/>
      <c r="F9" s="23">
        <v>-0.12199447481848757</v>
      </c>
      <c r="G9" s="23">
        <v>0</v>
      </c>
      <c r="H9" s="23">
        <v>-0.1331839411741087</v>
      </c>
      <c r="I9" s="47"/>
      <c r="J9" s="23"/>
      <c r="K9" s="23"/>
    </row>
    <row r="10" spans="1:11" ht="12.75">
      <c r="A10" s="9" t="s">
        <v>34</v>
      </c>
      <c r="B10" s="23">
        <v>-2.0987776622190757</v>
      </c>
      <c r="C10" s="23">
        <v>0.4761904761904745</v>
      </c>
      <c r="D10" s="23">
        <v>-0.13634520449340437</v>
      </c>
      <c r="E10" s="46"/>
      <c r="F10" s="23">
        <v>-1.6085948645247705</v>
      </c>
      <c r="G10" s="23">
        <v>0</v>
      </c>
      <c r="H10" s="23">
        <v>-1.6296532476232084</v>
      </c>
      <c r="I10" s="47"/>
      <c r="J10" s="23"/>
      <c r="K10" s="23"/>
    </row>
    <row r="11" spans="1:11" ht="12.75">
      <c r="A11" s="9" t="s">
        <v>4</v>
      </c>
      <c r="B11" s="23">
        <v>0.97658563815195</v>
      </c>
      <c r="C11" s="23">
        <v>-0.4716981132075415</v>
      </c>
      <c r="D11" s="23">
        <v>1.4145416196738703</v>
      </c>
      <c r="E11" s="46"/>
      <c r="F11" s="23">
        <v>0.31010214146005577</v>
      </c>
      <c r="G11" s="23">
        <v>0</v>
      </c>
      <c r="H11" s="23">
        <v>0.3364224958740669</v>
      </c>
      <c r="I11" s="47"/>
      <c r="J11" s="23"/>
      <c r="K11" s="23"/>
    </row>
    <row r="12" spans="1:11" ht="12.75">
      <c r="A12" s="9" t="s">
        <v>32</v>
      </c>
      <c r="B12" s="23">
        <v>-3.0349886523749925</v>
      </c>
      <c r="C12" s="23">
        <v>-0.7518796992481036</v>
      </c>
      <c r="D12" s="23">
        <v>0.4121614172275523</v>
      </c>
      <c r="E12" s="46"/>
      <c r="F12" s="23">
        <v>-0.4736796464178683</v>
      </c>
      <c r="G12" s="23">
        <v>0</v>
      </c>
      <c r="H12" s="23">
        <v>-0.5422215134359809</v>
      </c>
      <c r="I12" s="47"/>
      <c r="J12" s="23"/>
      <c r="K12" s="23"/>
    </row>
    <row r="13" spans="1:11" ht="12.75">
      <c r="A13" s="9" t="s">
        <v>33</v>
      </c>
      <c r="B13" s="23">
        <v>-2.9424967550414682</v>
      </c>
      <c r="C13" s="23">
        <v>0</v>
      </c>
      <c r="D13" s="23">
        <v>-0.01895624531007556</v>
      </c>
      <c r="E13" s="46"/>
      <c r="F13" s="23">
        <v>1.2982426462667007</v>
      </c>
      <c r="G13" s="23">
        <v>-3.9215686274509776</v>
      </c>
      <c r="H13" s="23">
        <v>1.7924955919499164</v>
      </c>
      <c r="I13" s="47"/>
      <c r="J13" s="23"/>
      <c r="K13" s="23"/>
    </row>
    <row r="14" spans="1:11" ht="12.75">
      <c r="A14" s="9" t="s">
        <v>79</v>
      </c>
      <c r="B14" s="23">
        <v>-3.75518155726301</v>
      </c>
      <c r="C14" s="23">
        <v>1.0958904109589218</v>
      </c>
      <c r="D14" s="23">
        <v>0.3203710288930184</v>
      </c>
      <c r="E14" s="46"/>
      <c r="F14" s="23">
        <v>5.467398666612167</v>
      </c>
      <c r="G14" s="23">
        <v>0</v>
      </c>
      <c r="H14" s="23">
        <v>5.998732917522642</v>
      </c>
      <c r="I14" s="47"/>
      <c r="J14" s="23"/>
      <c r="K14" s="23"/>
    </row>
    <row r="15" spans="1:11" ht="12.75">
      <c r="A15" s="9" t="s">
        <v>5</v>
      </c>
      <c r="B15" s="23">
        <v>0.04129079869465979</v>
      </c>
      <c r="C15" s="23">
        <v>-0.33222591362126463</v>
      </c>
      <c r="D15" s="23">
        <v>0.7798753002014047</v>
      </c>
      <c r="E15" s="46"/>
      <c r="F15" s="23">
        <v>5.309461244593661</v>
      </c>
      <c r="G15" s="23">
        <v>0</v>
      </c>
      <c r="H15" s="23">
        <v>5.67363388957054</v>
      </c>
      <c r="I15" s="47"/>
      <c r="J15" s="23"/>
      <c r="K15" s="23"/>
    </row>
    <row r="16" spans="1:11" ht="12.75">
      <c r="A16" s="9" t="s">
        <v>75</v>
      </c>
      <c r="B16" s="23">
        <v>0.577128121203119</v>
      </c>
      <c r="C16" s="23">
        <v>0</v>
      </c>
      <c r="D16" s="23">
        <v>0.697503671071953</v>
      </c>
      <c r="E16" s="71"/>
      <c r="F16" s="23">
        <v>-2.156778312395846</v>
      </c>
      <c r="G16" s="62">
        <v>-16.666666666666664</v>
      </c>
      <c r="H16" s="62">
        <v>0</v>
      </c>
      <c r="I16" s="62"/>
      <c r="J16" s="32"/>
      <c r="K16" s="32"/>
    </row>
    <row r="17" spans="1:11" ht="12.75">
      <c r="A17" s="9" t="s">
        <v>6</v>
      </c>
      <c r="B17" s="23">
        <v>-0.9163553603511287</v>
      </c>
      <c r="C17" s="23">
        <v>2.4096385542168752</v>
      </c>
      <c r="D17" s="23">
        <v>0.4869134100160988</v>
      </c>
      <c r="E17" s="46"/>
      <c r="F17" s="23">
        <v>0.2041496583163882</v>
      </c>
      <c r="G17" s="76" t="s">
        <v>76</v>
      </c>
      <c r="H17" s="23">
        <v>-0.23365623326679907</v>
      </c>
      <c r="I17" s="47"/>
      <c r="J17" s="23"/>
      <c r="K17" s="23"/>
    </row>
    <row r="18" spans="1:9" ht="12.75">
      <c r="A18" s="10"/>
      <c r="B18" s="23"/>
      <c r="C18" s="23"/>
      <c r="D18" s="23"/>
      <c r="E18" s="46"/>
      <c r="F18" s="23"/>
      <c r="G18" s="23"/>
      <c r="H18" s="23"/>
      <c r="I18" s="47"/>
    </row>
    <row r="19" spans="1:9" ht="12.75">
      <c r="A19" s="8" t="s">
        <v>11</v>
      </c>
      <c r="B19" s="32"/>
      <c r="C19" s="32"/>
      <c r="D19" s="32"/>
      <c r="E19" s="32"/>
      <c r="F19" s="32"/>
      <c r="G19" s="32"/>
      <c r="H19" s="32"/>
      <c r="I19" s="47"/>
    </row>
    <row r="20" spans="1:11" ht="12.75">
      <c r="A20" s="9" t="s">
        <v>12</v>
      </c>
      <c r="B20" s="23">
        <v>-0.5930610923364839</v>
      </c>
      <c r="C20" s="23">
        <v>-0.26595744680850686</v>
      </c>
      <c r="D20" s="23">
        <v>0.2290191519623619</v>
      </c>
      <c r="E20" s="46"/>
      <c r="F20" s="23">
        <v>1.4743191800258293</v>
      </c>
      <c r="G20" s="23">
        <v>-4.477611940298509</v>
      </c>
      <c r="H20" s="23">
        <v>2.305565055118608</v>
      </c>
      <c r="I20" s="47"/>
      <c r="J20" s="81"/>
      <c r="K20" s="81"/>
    </row>
    <row r="21" spans="1:11" ht="12.75">
      <c r="A21" s="9" t="s">
        <v>13</v>
      </c>
      <c r="B21" s="23">
        <v>0.31494354928052815</v>
      </c>
      <c r="C21" s="23">
        <v>-0.4477611940298165</v>
      </c>
      <c r="D21" s="23">
        <v>-0.23524675446615628</v>
      </c>
      <c r="E21" s="46"/>
      <c r="F21" s="23">
        <v>0.7162161272988854</v>
      </c>
      <c r="G21" s="23">
        <v>-1.449275362318836</v>
      </c>
      <c r="H21" s="23">
        <v>0.7737850691265757</v>
      </c>
      <c r="I21" s="47"/>
      <c r="J21" s="81"/>
      <c r="K21" s="81"/>
    </row>
    <row r="22" spans="1:11" ht="12.75">
      <c r="A22" s="9" t="s">
        <v>14</v>
      </c>
      <c r="B22" s="23">
        <v>0.32645859650210696</v>
      </c>
      <c r="C22" s="23">
        <v>-1.0638297872340385</v>
      </c>
      <c r="D22" s="23">
        <v>0.5291514335193481</v>
      </c>
      <c r="E22" s="46"/>
      <c r="F22" s="23">
        <v>6.689272312786931</v>
      </c>
      <c r="G22" s="23">
        <v>0</v>
      </c>
      <c r="H22" s="23">
        <v>7.252963500913623</v>
      </c>
      <c r="I22" s="47"/>
      <c r="J22" s="81"/>
      <c r="K22" s="81"/>
    </row>
    <row r="23" spans="1:11" ht="12.75">
      <c r="A23" s="9" t="s">
        <v>15</v>
      </c>
      <c r="B23" s="23">
        <v>-1.118623110460078</v>
      </c>
      <c r="C23" s="23">
        <v>1.2971698113207975</v>
      </c>
      <c r="D23" s="23">
        <v>0.2167996396306382</v>
      </c>
      <c r="E23" s="46"/>
      <c r="F23" s="23">
        <v>-0.11973894715168187</v>
      </c>
      <c r="G23" s="23">
        <v>0</v>
      </c>
      <c r="H23" s="23">
        <v>-0.13459476316759478</v>
      </c>
      <c r="I23" s="47"/>
      <c r="J23" s="81"/>
      <c r="K23" s="81"/>
    </row>
    <row r="24" spans="1:11" ht="12.75">
      <c r="A24" s="9" t="s">
        <v>16</v>
      </c>
      <c r="B24" s="23">
        <v>0.00049137680659328</v>
      </c>
      <c r="C24" s="23">
        <v>-0.6622516556291314</v>
      </c>
      <c r="D24" s="23">
        <v>1.2592512928928379</v>
      </c>
      <c r="E24" s="46"/>
      <c r="F24" s="23">
        <v>3.616100834501812</v>
      </c>
      <c r="G24" s="23">
        <v>4.166666666666674</v>
      </c>
      <c r="H24" s="23">
        <v>3.558741389847264</v>
      </c>
      <c r="I24" s="47"/>
      <c r="J24" s="81"/>
      <c r="K24" s="81"/>
    </row>
    <row r="25" spans="1:11" ht="12.75">
      <c r="A25" s="9" t="s">
        <v>17</v>
      </c>
      <c r="B25" s="23">
        <v>-0.11063177948007308</v>
      </c>
      <c r="C25" s="23">
        <v>0.6906077348066253</v>
      </c>
      <c r="D25" s="23">
        <v>0.7706696230613153</v>
      </c>
      <c r="E25" s="46"/>
      <c r="F25" s="23">
        <v>-0.2522860152259554</v>
      </c>
      <c r="G25" s="23">
        <v>-1.4705882352941124</v>
      </c>
      <c r="H25" s="23">
        <v>-0.1210453791052446</v>
      </c>
      <c r="I25" s="47"/>
      <c r="J25" s="81"/>
      <c r="K25" s="81"/>
    </row>
    <row r="26" spans="1:11" ht="12.75">
      <c r="A26" s="9" t="s">
        <v>18</v>
      </c>
      <c r="B26" s="23">
        <v>-0.30708541640761666</v>
      </c>
      <c r="C26" s="23">
        <v>0.5076142131979822</v>
      </c>
      <c r="D26" s="23">
        <v>0.09069607167473404</v>
      </c>
      <c r="E26" s="46"/>
      <c r="F26" s="23">
        <v>2.4260842977197328</v>
      </c>
      <c r="G26" s="23">
        <v>16.666666666666675</v>
      </c>
      <c r="H26" s="23">
        <v>1.2938820662904638</v>
      </c>
      <c r="I26" s="47"/>
      <c r="J26" s="81"/>
      <c r="K26" s="81"/>
    </row>
    <row r="27" spans="1:8" ht="12.75">
      <c r="A27" s="8"/>
      <c r="B27" s="23"/>
      <c r="C27" s="23"/>
      <c r="D27" s="23"/>
      <c r="E27" s="32"/>
      <c r="F27" s="23"/>
      <c r="G27" s="32"/>
      <c r="H27" s="32"/>
    </row>
    <row r="28" spans="1:8" ht="12.75">
      <c r="A28" s="8" t="s">
        <v>21</v>
      </c>
      <c r="B28" s="23"/>
      <c r="C28" s="23"/>
      <c r="D28" s="23"/>
      <c r="E28" s="46"/>
      <c r="F28" s="23"/>
      <c r="G28" s="23"/>
      <c r="H28" s="23"/>
    </row>
    <row r="29" spans="1:9" ht="12.75">
      <c r="A29" s="11" t="s">
        <v>8</v>
      </c>
      <c r="B29" s="63" t="s">
        <v>54</v>
      </c>
      <c r="C29" s="63" t="s">
        <v>54</v>
      </c>
      <c r="D29" s="23">
        <v>0.7162739101080433</v>
      </c>
      <c r="E29" s="46"/>
      <c r="F29" s="63" t="s">
        <v>54</v>
      </c>
      <c r="G29" s="63" t="s">
        <v>54</v>
      </c>
      <c r="H29" s="23">
        <v>1.568536485042955</v>
      </c>
      <c r="I29" s="25"/>
    </row>
    <row r="30" spans="1:9" ht="12.75">
      <c r="A30" s="9" t="s">
        <v>9</v>
      </c>
      <c r="B30" s="63" t="s">
        <v>54</v>
      </c>
      <c r="C30" s="63" t="s">
        <v>54</v>
      </c>
      <c r="D30" s="23">
        <v>0.07997217148918878</v>
      </c>
      <c r="E30" s="46"/>
      <c r="F30" s="63" t="s">
        <v>54</v>
      </c>
      <c r="G30" s="63" t="s">
        <v>54</v>
      </c>
      <c r="H30" s="23">
        <v>0.970358793859802</v>
      </c>
      <c r="I30" s="25"/>
    </row>
    <row r="31" spans="1:9" ht="12.75">
      <c r="A31" s="9" t="s">
        <v>10</v>
      </c>
      <c r="B31" s="63" t="s">
        <v>54</v>
      </c>
      <c r="C31" s="63" t="s">
        <v>54</v>
      </c>
      <c r="D31" s="23">
        <v>-0.6334268392000837</v>
      </c>
      <c r="E31" s="46"/>
      <c r="F31" s="63" t="s">
        <v>54</v>
      </c>
      <c r="G31" s="63" t="s">
        <v>54</v>
      </c>
      <c r="H31" s="23">
        <v>-0.957592339261268</v>
      </c>
      <c r="I31" s="25"/>
    </row>
    <row r="32" spans="1:9" ht="12.75">
      <c r="A32" s="8"/>
      <c r="B32" s="23"/>
      <c r="C32" s="23"/>
      <c r="D32" s="23"/>
      <c r="E32" s="46"/>
      <c r="F32" s="23"/>
      <c r="G32" s="23"/>
      <c r="H32" s="23"/>
      <c r="I32" s="32"/>
    </row>
    <row r="33" spans="1:8" ht="12.75">
      <c r="A33" s="8" t="s">
        <v>7</v>
      </c>
      <c r="B33" s="19">
        <f>0.00195018222760646*100</f>
        <v>0.19501822276064598</v>
      </c>
      <c r="C33" s="19">
        <f>0.0018267223382058*100</f>
        <v>0.18267223382058</v>
      </c>
      <c r="D33" s="19">
        <f>0.00195901553029243*100</f>
        <v>0.195901553029243</v>
      </c>
      <c r="E33" s="48"/>
      <c r="F33" s="19">
        <v>0.877310051787461</v>
      </c>
      <c r="G33" s="19">
        <v>-0.78125</v>
      </c>
      <c r="H33" s="19">
        <v>0.9977953524100691</v>
      </c>
    </row>
    <row r="34" spans="1:8" ht="12.75">
      <c r="A34" s="12"/>
      <c r="B34" s="1"/>
      <c r="C34" s="1"/>
      <c r="D34" s="1"/>
      <c r="E34" s="1"/>
      <c r="F34" s="25"/>
      <c r="G34" s="25"/>
      <c r="H34" s="25"/>
    </row>
    <row r="35" spans="1:8" ht="12.75">
      <c r="A35" s="13" t="s">
        <v>22</v>
      </c>
      <c r="B35" s="14"/>
      <c r="C35" s="14"/>
      <c r="D35" s="14"/>
      <c r="E35" s="14"/>
      <c r="F35" s="36"/>
      <c r="G35" s="14"/>
      <c r="H35" s="14"/>
    </row>
  </sheetData>
  <mergeCells count="6">
    <mergeCell ref="A1:H1"/>
    <mergeCell ref="B3:D3"/>
    <mergeCell ref="F3:H3"/>
    <mergeCell ref="A3:A4"/>
    <mergeCell ref="C2:F2"/>
    <mergeCell ref="G2:H2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elisa.marchini</dc:creator>
  <cp:keywords/>
  <dc:description/>
  <cp:lastModifiedBy>Antonella Trevisanato</cp:lastModifiedBy>
  <cp:lastPrinted>2010-03-11T16:10:33Z</cp:lastPrinted>
  <dcterms:created xsi:type="dcterms:W3CDTF">2006-07-05T08:42:00Z</dcterms:created>
  <dcterms:modified xsi:type="dcterms:W3CDTF">2010-11-16T13:38:23Z</dcterms:modified>
  <cp:category/>
  <cp:version/>
  <cp:contentType/>
  <cp:contentStatus/>
</cp:coreProperties>
</file>